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145" windowHeight="7815" activeTab="2"/>
  </bookViews>
  <sheets>
    <sheet name="flash dati distretto" sheetId="1" r:id="rId1"/>
    <sheet name="dati GGG" sheetId="2" r:id="rId2"/>
    <sheet name="dati famigli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<sst xmlns="http://schemas.openxmlformats.org/spreadsheetml/2006/main" count="131" uniqueCount="45">
  <si>
    <t>0-4</t>
  </si>
  <si>
    <t>5-9</t>
  </si>
  <si>
    <t>10-14</t>
  </si>
  <si>
    <t>15-19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</si>
  <si>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</si>
  <si>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</si>
  <si>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</si>
  <si>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</si>
  <si>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</si>
  <si>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</si>
  <si>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</si>
  <si>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</si>
  <si>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</si>
  <si>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</si>
  <si>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Classi di età</t>
  </si>
  <si>
    <t>Totale</t>
  </si>
  <si>
    <t>Maschi</t>
  </si>
  <si>
    <t>Femmine</t>
  </si>
  <si>
    <t>%</t>
  </si>
  <si>
    <t>6 e più</t>
  </si>
  <si>
    <t>COMUNE</t>
  </si>
  <si>
    <t>MASCHI</t>
  </si>
  <si>
    <t>FEMMINE</t>
  </si>
  <si>
    <t>TOTALE</t>
  </si>
  <si>
    <t>MONTE SAN PIETRO</t>
  </si>
  <si>
    <t>CASALECCHIO DI RENO</t>
  </si>
  <si>
    <t>ZOLA PREDOSA</t>
  </si>
  <si>
    <t>80-84</t>
  </si>
  <si>
    <t>85-89</t>
  </si>
  <si>
    <t>90-94</t>
  </si>
  <si>
    <t>95 e oltre</t>
  </si>
  <si>
    <t>N. Componenti</t>
  </si>
  <si>
    <t>Famiglie</t>
  </si>
  <si>
    <t>POPOLAZIONE STRANIERA RESIDENTE AL 31/12/2013</t>
  </si>
  <si>
    <t xml:space="preserve">Famiglie residenti nel Comune di Zola Predosa per numero di componenti                         </t>
  </si>
  <si>
    <t>SASSO MARCONI</t>
  </si>
  <si>
    <t>POPOLAZIONE TOTALE RESIDENTE AL 31/12/2014</t>
  </si>
  <si>
    <t>POPOLAZIONE ITALIANA RESIDENTE AL 31/12/2014</t>
  </si>
  <si>
    <t>VALSAMOGGIA</t>
  </si>
  <si>
    <t>PERCENTUALE POPOLAZIONE STRANIERA RESIDENTE AL 31/12/2014</t>
  </si>
  <si>
    <t>Popolazione per sesso e classi di età residente nel Comune di Zola Predosa al 31/12/2014</t>
  </si>
  <si>
    <t>Popolazione italiana per sesso e classi di età residente nel Comune di Zola Predosa al 31/12/2014</t>
  </si>
  <si>
    <t>Popolazione straniera per sesso e classi di età residente nel Comune di Zola Predosa al 31/12/2014</t>
  </si>
  <si>
    <t>20-25</t>
  </si>
  <si>
    <t>75-75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</si>
</sst>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00"/>
    <numFmt numFmtId="169" formatCode="0.00000"/>
    <numFmt numFmtId="170" formatCode="0.0000"/>
    <numFmt numFmtId="171" formatCode="0.000"/>
    <numFmt numFmtId="172" formatCode="0.0000000"/>
    <numFmt numFmtId="173" formatCode="#,##0.0"/>
    <numFmt numFmtId="174" formatCode="0.0%"/>
    <numFmt numFmtId="175" formatCode="#,##0_ ;\-#,##0\ "/>
    <numFmt numFmtId="176" formatCode="0.0"/>
    <numFmt numFmtId="177" formatCode="_-* #,##0_-;\-* #,##0_-;_-* &quot;-&quot;??_-;_-@_-"/>
    <numFmt numFmtId="178" formatCode="_-* #,##0.0_-;\-* #,##0.0_-;_-* &quot;-&quot;??_-;_-@_-"/>
  </numFmts>
  <fonts count="12">
    <font>
      <sz val="10"/>
      <name val="Arial"/>
      <family val="0"/>
    </font>
    <font>
      <b/>
      <sz val="2"/>
      <color indexed="9"/>
      <name val="Arial"/>
      <family val="2"/>
    </font>
    <font>
      <b/>
      <sz val="1.5"/>
      <name val="Arial"/>
      <family val="2"/>
    </font>
    <font>
      <sz val="2.5"/>
      <name val="Arial"/>
      <family val="0"/>
    </font>
    <font>
      <b/>
      <sz val="1.75"/>
      <name val="Arial"/>
      <family val="2"/>
    </font>
    <font>
      <b/>
      <sz val="1"/>
      <name val="Arial"/>
      <family val="2"/>
    </font>
    <font>
      <b/>
      <sz val="1.75"/>
      <color indexed="9"/>
      <name val="Arial"/>
      <family val="2"/>
    </font>
    <font>
      <b/>
      <sz val="2"/>
      <name val="Arial"/>
      <family val="2"/>
    </font>
    <font>
      <sz val="10"/>
      <name val="Helvetica"/>
      <family val="2"/>
    </font>
    <font>
      <b/>
      <sz val="10"/>
      <name val="Helvetica"/>
      <family val="2"/>
    </font>
    <font>
      <sz val="12"/>
      <color indexed="8"/>
      <name val="Helvetica"/>
      <family val="2"/>
    </font>
    <font>
      <sz val="12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3" fontId="8" fillId="0" borderId="1" xfId="15" applyNumberFormat="1" applyFont="1" applyBorder="1" applyAlignment="1">
      <alignment horizontal="center"/>
    </xf>
    <xf numFmtId="3" fontId="9" fillId="0" borderId="1" xfId="15" applyNumberFormat="1" applyFont="1" applyBorder="1" applyAlignment="1">
      <alignment horizontal="center"/>
    </xf>
    <xf numFmtId="174" fontId="8" fillId="0" borderId="1" xfId="17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41" fontId="9" fillId="0" borderId="1" xfId="16" applyFont="1" applyBorder="1" applyAlignment="1">
      <alignment horizontal="center"/>
    </xf>
    <xf numFmtId="0" fontId="8" fillId="0" borderId="0" xfId="0" applyFont="1" applyAlignment="1">
      <alignment/>
    </xf>
    <xf numFmtId="9" fontId="9" fillId="0" borderId="1" xfId="17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4" fontId="8" fillId="0" borderId="1" xfId="0" applyNumberFormat="1" applyFont="1" applyBorder="1" applyAlignment="1">
      <alignment horizontal="center"/>
    </xf>
    <xf numFmtId="174" fontId="9" fillId="0" borderId="1" xfId="0" applyNumberFormat="1" applyFont="1" applyBorder="1" applyAlignment="1">
      <alignment horizontal="center"/>
    </xf>
    <xf numFmtId="10" fontId="8" fillId="0" borderId="1" xfId="0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/>
    </xf>
    <xf numFmtId="41" fontId="9" fillId="0" borderId="1" xfId="16" applyFont="1" applyBorder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3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8" fillId="0" borderId="6" xfId="0" applyFont="1" applyBorder="1" applyAlignment="1">
      <alignment/>
    </xf>
    <xf numFmtId="3" fontId="8" fillId="0" borderId="6" xfId="15" applyNumberFormat="1" applyFont="1" applyFill="1" applyBorder="1" applyAlignment="1" applyProtection="1">
      <alignment horizontal="center"/>
      <protection/>
    </xf>
    <xf numFmtId="3" fontId="9" fillId="0" borderId="6" xfId="15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3" fontId="9" fillId="0" borderId="0" xfId="15" applyNumberFormat="1" applyFont="1" applyFill="1" applyBorder="1" applyAlignment="1" applyProtection="1">
      <alignment horizontal="center"/>
      <protection/>
    </xf>
    <xf numFmtId="174" fontId="8" fillId="0" borderId="6" xfId="17" applyNumberFormat="1" applyFont="1" applyFill="1" applyBorder="1" applyAlignment="1" applyProtection="1">
      <alignment horizontal="center"/>
      <protection/>
    </xf>
    <xf numFmtId="174" fontId="9" fillId="0" borderId="6" xfId="17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6346148"/>
        <c:axId val="25840789"/>
      </c:barChart>
      <c:catAx>
        <c:axId val="26346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5840789"/>
        <c:crosses val="autoZero"/>
        <c:auto val="1"/>
        <c:lblOffset val="100"/>
        <c:noMultiLvlLbl val="0"/>
      </c:catAx>
      <c:valAx>
        <c:axId val="25840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63461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9371282"/>
        <c:axId val="22481035"/>
      </c:barChart>
      <c:catAx>
        <c:axId val="49371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22481035"/>
        <c:crosses val="autoZero"/>
        <c:auto val="1"/>
        <c:lblOffset val="100"/>
        <c:noMultiLvlLbl val="0"/>
      </c:catAx>
      <c:valAx>
        <c:axId val="22481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93712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7970240"/>
        <c:axId val="48959681"/>
      </c:barChart>
      <c:catAx>
        <c:axId val="47970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8959681"/>
        <c:crosses val="autoZero"/>
        <c:auto val="1"/>
        <c:lblOffset val="100"/>
        <c:noMultiLvlLbl val="0"/>
      </c:catAx>
      <c:valAx>
        <c:axId val="48959681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79702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0544606"/>
        <c:axId val="37358119"/>
      </c:barChart>
      <c:catAx>
        <c:axId val="10544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7358119"/>
        <c:crosses val="autoZero"/>
        <c:auto val="1"/>
        <c:lblOffset val="100"/>
        <c:noMultiLvlLbl val="0"/>
      </c:catAx>
      <c:valAx>
        <c:axId val="373581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05446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9643628"/>
        <c:axId val="11229757"/>
      </c:barChart>
      <c:catAx>
        <c:axId val="9643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1229757"/>
        <c:crosses val="autoZero"/>
        <c:auto val="1"/>
        <c:lblOffset val="100"/>
        <c:noMultiLvlLbl val="0"/>
      </c:catAx>
      <c:valAx>
        <c:axId val="11229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96436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7227498"/>
        <c:axId val="48984707"/>
      </c:barChart>
      <c:catAx>
        <c:axId val="57227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8984707"/>
        <c:crosses val="autoZero"/>
        <c:auto val="1"/>
        <c:lblOffset val="100"/>
        <c:noMultiLvlLbl val="0"/>
      </c:catAx>
      <c:valAx>
        <c:axId val="48984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72274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1270360"/>
        <c:axId val="58404985"/>
      </c:barChart>
      <c:catAx>
        <c:axId val="11270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8404985"/>
        <c:crosses val="autoZero"/>
        <c:auto val="1"/>
        <c:lblOffset val="100"/>
        <c:noMultiLvlLbl val="0"/>
      </c:catAx>
      <c:valAx>
        <c:axId val="584049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12703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6022966"/>
        <c:axId val="62012831"/>
      </c:barChart>
      <c:catAx>
        <c:axId val="16022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62012831"/>
        <c:crosses val="autoZero"/>
        <c:auto val="1"/>
        <c:lblOffset val="100"/>
        <c:noMultiLvlLbl val="0"/>
      </c:catAx>
      <c:valAx>
        <c:axId val="62012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60229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3541636"/>
        <c:axId val="9203573"/>
      </c:barChart>
      <c:catAx>
        <c:axId val="53541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9203573"/>
        <c:crosses val="autoZero"/>
        <c:auto val="1"/>
        <c:lblOffset val="100"/>
        <c:noMultiLvlLbl val="0"/>
      </c:catAx>
      <c:valAx>
        <c:axId val="9203573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35416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5577026"/>
        <c:axId val="22685563"/>
      </c:barChart>
      <c:catAx>
        <c:axId val="65577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2685563"/>
        <c:crosses val="autoZero"/>
        <c:auto val="1"/>
        <c:lblOffset val="100"/>
        <c:noMultiLvlLbl val="0"/>
      </c:catAx>
      <c:valAx>
        <c:axId val="226855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55770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3901552"/>
        <c:axId val="19641137"/>
      </c:barChart>
      <c:catAx>
        <c:axId val="53901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9641137"/>
        <c:crosses val="autoZero"/>
        <c:auto val="1"/>
        <c:lblOffset val="100"/>
        <c:noMultiLvlLbl val="0"/>
      </c:catAx>
      <c:valAx>
        <c:axId val="196411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39015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1185378"/>
        <c:axId val="55940507"/>
      </c:barChart>
      <c:catAx>
        <c:axId val="11185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5940507"/>
        <c:crosses val="autoZero"/>
        <c:auto val="1"/>
        <c:lblOffset val="100"/>
        <c:noMultiLvlLbl val="0"/>
      </c:catAx>
      <c:valAx>
        <c:axId val="55940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11853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2722062"/>
        <c:axId val="9415703"/>
      </c:barChart>
      <c:catAx>
        <c:axId val="32722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9415703"/>
        <c:crosses val="autoZero"/>
        <c:auto val="1"/>
        <c:lblOffset val="100"/>
        <c:noMultiLvlLbl val="0"/>
      </c:catAx>
      <c:valAx>
        <c:axId val="94157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27220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619932"/>
        <c:axId val="66869165"/>
      </c:barChart>
      <c:catAx>
        <c:axId val="4619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6869165"/>
        <c:crosses val="autoZero"/>
        <c:auto val="1"/>
        <c:lblOffset val="100"/>
        <c:noMultiLvlLbl val="0"/>
      </c:catAx>
      <c:valAx>
        <c:axId val="66869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6199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0157594"/>
        <c:axId val="66848627"/>
      </c:barChart>
      <c:catAx>
        <c:axId val="60157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66848627"/>
        <c:crosses val="autoZero"/>
        <c:auto val="1"/>
        <c:lblOffset val="100"/>
        <c:noMultiLvlLbl val="0"/>
      </c:catAx>
      <c:valAx>
        <c:axId val="66848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601575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9561992"/>
        <c:axId val="49576169"/>
      </c:barChart>
      <c:catAx>
        <c:axId val="59561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9576169"/>
        <c:crosses val="autoZero"/>
        <c:auto val="1"/>
        <c:lblOffset val="100"/>
        <c:noMultiLvlLbl val="0"/>
      </c:catAx>
      <c:valAx>
        <c:axId val="49576169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95619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8422758"/>
        <c:axId val="18953615"/>
      </c:barChart>
      <c:catAx>
        <c:axId val="28422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8953615"/>
        <c:crosses val="autoZero"/>
        <c:auto val="1"/>
        <c:lblOffset val="100"/>
        <c:noMultiLvlLbl val="0"/>
      </c:catAx>
      <c:valAx>
        <c:axId val="189536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84227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2783924"/>
        <c:axId val="35189477"/>
      </c:barChart>
      <c:catAx>
        <c:axId val="12783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5189477"/>
        <c:crosses val="autoZero"/>
        <c:auto val="1"/>
        <c:lblOffset val="100"/>
        <c:noMultiLvlLbl val="0"/>
      </c:catAx>
      <c:valAx>
        <c:axId val="351894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27839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3861874"/>
        <c:axId val="66450027"/>
      </c:barChart>
      <c:catAx>
        <c:axId val="13861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6450027"/>
        <c:crosses val="autoZero"/>
        <c:auto val="1"/>
        <c:lblOffset val="100"/>
        <c:noMultiLvlLbl val="0"/>
      </c:catAx>
      <c:valAx>
        <c:axId val="66450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38618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8002592"/>
        <c:axId val="49897889"/>
      </c:barChart>
      <c:catAx>
        <c:axId val="48002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9897889"/>
        <c:crosses val="autoZero"/>
        <c:auto val="1"/>
        <c:lblOffset val="100"/>
        <c:noMultiLvlLbl val="0"/>
      </c:catAx>
      <c:valAx>
        <c:axId val="49897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80025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7752638"/>
        <c:axId val="21084679"/>
      </c:barChart>
      <c:catAx>
        <c:axId val="37752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21084679"/>
        <c:crosses val="autoZero"/>
        <c:auto val="1"/>
        <c:lblOffset val="100"/>
        <c:noMultiLvlLbl val="0"/>
      </c:catAx>
      <c:valAx>
        <c:axId val="210846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77526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7475916"/>
        <c:axId val="15474973"/>
      </c:barChart>
      <c:catAx>
        <c:axId val="7475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5474973"/>
        <c:crosses val="autoZero"/>
        <c:auto val="1"/>
        <c:lblOffset val="100"/>
        <c:noMultiLvlLbl val="0"/>
      </c:catAx>
      <c:valAx>
        <c:axId val="15474973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74759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1661968"/>
        <c:axId val="2652753"/>
      </c:barChart>
      <c:catAx>
        <c:axId val="11661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652753"/>
        <c:crosses val="autoZero"/>
        <c:auto val="1"/>
        <c:lblOffset val="100"/>
        <c:noMultiLvlLbl val="0"/>
      </c:catAx>
      <c:valAx>
        <c:axId val="26527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16619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6121034"/>
        <c:axId val="62441571"/>
      </c:barChart>
      <c:catAx>
        <c:axId val="46121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2441571"/>
        <c:crosses val="autoZero"/>
        <c:auto val="1"/>
        <c:lblOffset val="100"/>
        <c:noMultiLvlLbl val="0"/>
      </c:catAx>
      <c:valAx>
        <c:axId val="624415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61210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5975096"/>
        <c:axId val="34229593"/>
      </c:barChart>
      <c:catAx>
        <c:axId val="65975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4229593"/>
        <c:crosses val="autoZero"/>
        <c:auto val="1"/>
        <c:lblOffset val="100"/>
        <c:noMultiLvlLbl val="0"/>
      </c:catAx>
      <c:valAx>
        <c:axId val="34229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59750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3134102"/>
        <c:axId val="64493951"/>
      </c:barChart>
      <c:catAx>
        <c:axId val="53134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4493951"/>
        <c:crosses val="autoZero"/>
        <c:auto val="1"/>
        <c:lblOffset val="100"/>
        <c:noMultiLvlLbl val="0"/>
      </c:catAx>
      <c:valAx>
        <c:axId val="644939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31341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8385252"/>
        <c:axId val="15450709"/>
      </c:barChart>
      <c:catAx>
        <c:axId val="58385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5450709"/>
        <c:crosses val="autoZero"/>
        <c:auto val="1"/>
        <c:lblOffset val="100"/>
        <c:noMultiLvlLbl val="0"/>
      </c:catAx>
      <c:valAx>
        <c:axId val="154507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83852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5417378"/>
        <c:axId val="42035547"/>
      </c:barChart>
      <c:catAx>
        <c:axId val="45417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2035547"/>
        <c:crosses val="autoZero"/>
        <c:auto val="1"/>
        <c:lblOffset val="100"/>
        <c:noMultiLvlLbl val="0"/>
      </c:catAx>
      <c:valAx>
        <c:axId val="420355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54173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1071312"/>
        <c:axId val="52632593"/>
      </c:barChart>
      <c:catAx>
        <c:axId val="11071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52632593"/>
        <c:crosses val="autoZero"/>
        <c:auto val="1"/>
        <c:lblOffset val="100"/>
        <c:noMultiLvlLbl val="0"/>
      </c:catAx>
      <c:valAx>
        <c:axId val="52632593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10713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9950190"/>
        <c:axId val="39269367"/>
      </c:barChart>
      <c:catAx>
        <c:axId val="4995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9269367"/>
        <c:crosses val="autoZero"/>
        <c:auto val="1"/>
        <c:lblOffset val="100"/>
        <c:noMultiLvlLbl val="0"/>
      </c:catAx>
      <c:valAx>
        <c:axId val="39269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9950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5069820"/>
        <c:axId val="7976589"/>
      </c:barChart>
      <c:catAx>
        <c:axId val="65069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7976589"/>
        <c:crosses val="autoZero"/>
        <c:auto val="1"/>
        <c:lblOffset val="100"/>
        <c:noMultiLvlLbl val="0"/>
      </c:catAx>
      <c:valAx>
        <c:axId val="79765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50698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9994490"/>
        <c:axId val="64533843"/>
      </c:barChart>
      <c:catAx>
        <c:axId val="29994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4533843"/>
        <c:crosses val="autoZero"/>
        <c:auto val="1"/>
        <c:lblOffset val="100"/>
        <c:noMultiLvlLbl val="0"/>
      </c:catAx>
      <c:valAx>
        <c:axId val="64533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99944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9542120"/>
        <c:axId val="48999881"/>
      </c:barChart>
      <c:catAx>
        <c:axId val="59542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8999881"/>
        <c:crosses val="autoZero"/>
        <c:auto val="1"/>
        <c:lblOffset val="100"/>
        <c:noMultiLvlLbl val="0"/>
      </c:catAx>
      <c:valAx>
        <c:axId val="489998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95421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9820974"/>
        <c:axId val="16372791"/>
      </c:barChart>
      <c:catAx>
        <c:axId val="9820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6372791"/>
        <c:crosses val="autoZero"/>
        <c:auto val="1"/>
        <c:lblOffset val="100"/>
        <c:noMultiLvlLbl val="0"/>
      </c:catAx>
      <c:valAx>
        <c:axId val="163727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98209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1710406"/>
        <c:axId val="4057455"/>
      </c:barChart>
      <c:catAx>
        <c:axId val="11710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057455"/>
        <c:crosses val="autoZero"/>
        <c:auto val="1"/>
        <c:lblOffset val="100"/>
        <c:noMultiLvlLbl val="0"/>
      </c:catAx>
      <c:valAx>
        <c:axId val="4057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17104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0557332"/>
        <c:axId val="56876485"/>
      </c:barChart>
      <c:catAx>
        <c:axId val="50557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56876485"/>
        <c:crosses val="autoZero"/>
        <c:auto val="1"/>
        <c:lblOffset val="100"/>
        <c:noMultiLvlLbl val="0"/>
      </c:catAx>
      <c:valAx>
        <c:axId val="56876485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0557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8805330"/>
        <c:axId val="51612747"/>
      </c:barChart>
      <c:catAx>
        <c:axId val="38805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1612747"/>
        <c:crosses val="autoZero"/>
        <c:auto val="1"/>
        <c:lblOffset val="100"/>
        <c:noMultiLvlLbl val="0"/>
      </c:catAx>
      <c:valAx>
        <c:axId val="516127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88053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0374656"/>
        <c:axId val="53994113"/>
      </c:barChart>
      <c:catAx>
        <c:axId val="20374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3994113"/>
        <c:crosses val="autoZero"/>
        <c:auto val="1"/>
        <c:lblOffset val="100"/>
        <c:noMultiLvlLbl val="0"/>
      </c:catAx>
      <c:valAx>
        <c:axId val="539941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03746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2325406"/>
        <c:axId val="43456999"/>
      </c:barChart>
      <c:catAx>
        <c:axId val="22325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3456999"/>
        <c:crosses val="autoZero"/>
        <c:auto val="1"/>
        <c:lblOffset val="100"/>
        <c:noMultiLvlLbl val="0"/>
      </c:catAx>
      <c:valAx>
        <c:axId val="434569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23254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2293420"/>
        <c:axId val="40114173"/>
      </c:barChart>
      <c:catAx>
        <c:axId val="52293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0114173"/>
        <c:crosses val="autoZero"/>
        <c:auto val="1"/>
        <c:lblOffset val="100"/>
        <c:noMultiLvlLbl val="0"/>
      </c:catAx>
      <c:valAx>
        <c:axId val="401141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22934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2460330"/>
        <c:axId val="47369795"/>
      </c:barChart>
      <c:catAx>
        <c:axId val="22460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7369795"/>
        <c:crosses val="autoZero"/>
        <c:auto val="1"/>
        <c:lblOffset val="100"/>
        <c:noMultiLvlLbl val="0"/>
      </c:catAx>
      <c:valAx>
        <c:axId val="47369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24603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1546776"/>
        <c:axId val="42441273"/>
      </c:barChart>
      <c:catAx>
        <c:axId val="31546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2441273"/>
        <c:crosses val="autoZero"/>
        <c:auto val="1"/>
        <c:lblOffset val="100"/>
        <c:noMultiLvlLbl val="0"/>
      </c:catAx>
      <c:valAx>
        <c:axId val="42441273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15467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2837366"/>
        <c:axId val="58303839"/>
      </c:barChart>
      <c:catAx>
        <c:axId val="22837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8303839"/>
        <c:crosses val="autoZero"/>
        <c:auto val="1"/>
        <c:lblOffset val="100"/>
        <c:noMultiLvlLbl val="0"/>
      </c:catAx>
      <c:valAx>
        <c:axId val="583038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28373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3089732"/>
        <c:axId val="44057909"/>
      </c:barChart>
      <c:catAx>
        <c:axId val="13089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4057909"/>
        <c:crosses val="autoZero"/>
        <c:auto val="1"/>
        <c:lblOffset val="100"/>
        <c:noMultiLvlLbl val="0"/>
      </c:catAx>
      <c:valAx>
        <c:axId val="44057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30897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048892"/>
        <c:axId val="12200141"/>
      </c:barChart>
      <c:catAx>
        <c:axId val="5048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2200141"/>
        <c:crosses val="autoZero"/>
        <c:auto val="1"/>
        <c:lblOffset val="100"/>
        <c:noMultiLvlLbl val="0"/>
      </c:catAx>
      <c:valAx>
        <c:axId val="12200141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0488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610946"/>
        <c:axId val="8608571"/>
      </c:barChart>
      <c:catAx>
        <c:axId val="2610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8608571"/>
        <c:crosses val="autoZero"/>
        <c:auto val="1"/>
        <c:lblOffset val="100"/>
        <c:noMultiLvlLbl val="0"/>
      </c:catAx>
      <c:valAx>
        <c:axId val="86085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6109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8321968"/>
        <c:axId val="59159793"/>
      </c:barChart>
      <c:catAx>
        <c:axId val="48321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9159793"/>
        <c:crosses val="autoZero"/>
        <c:auto val="1"/>
        <c:lblOffset val="100"/>
        <c:noMultiLvlLbl val="0"/>
      </c:catAx>
      <c:valAx>
        <c:axId val="591597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83219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7912398"/>
        <c:axId val="25717719"/>
      </c:barChart>
      <c:catAx>
        <c:axId val="37912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25717719"/>
        <c:crosses val="autoZero"/>
        <c:auto val="1"/>
        <c:lblOffset val="100"/>
        <c:noMultiLvlLbl val="0"/>
      </c:catAx>
      <c:valAx>
        <c:axId val="257177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79123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7616348"/>
        <c:axId val="19547501"/>
      </c:barChart>
      <c:catAx>
        <c:axId val="7616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9547501"/>
        <c:crosses val="autoZero"/>
        <c:auto val="1"/>
        <c:lblOffset val="100"/>
        <c:noMultiLvlLbl val="0"/>
      </c:catAx>
      <c:valAx>
        <c:axId val="19547501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76163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0006618"/>
        <c:axId val="64885555"/>
      </c:barChart>
      <c:catAx>
        <c:axId val="30006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4885555"/>
        <c:crosses val="autoZero"/>
        <c:auto val="1"/>
        <c:lblOffset val="100"/>
        <c:noMultiLvlLbl val="0"/>
      </c:catAx>
      <c:valAx>
        <c:axId val="64885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00066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632904"/>
        <c:axId val="9245353"/>
      </c:barChart>
      <c:catAx>
        <c:axId val="2632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9245353"/>
        <c:crosses val="autoZero"/>
        <c:auto val="1"/>
        <c:lblOffset val="100"/>
        <c:noMultiLvlLbl val="0"/>
      </c:catAx>
      <c:valAx>
        <c:axId val="9245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6329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6788646"/>
        <c:axId val="57822543"/>
      </c:barChart>
      <c:catAx>
        <c:axId val="66788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7822543"/>
        <c:crosses val="autoZero"/>
        <c:auto val="1"/>
        <c:lblOffset val="100"/>
        <c:noMultiLvlLbl val="0"/>
      </c:catAx>
      <c:valAx>
        <c:axId val="57822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67886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6241012"/>
        <c:axId val="41941157"/>
      </c:barChart>
      <c:catAx>
        <c:axId val="66241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1941157"/>
        <c:crosses val="autoZero"/>
        <c:auto val="1"/>
        <c:lblOffset val="100"/>
        <c:noMultiLvlLbl val="0"/>
      </c:catAx>
      <c:valAx>
        <c:axId val="419411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662410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8334002"/>
        <c:axId val="40359467"/>
      </c:barChart>
      <c:catAx>
        <c:axId val="8334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0359467"/>
        <c:crosses val="autoZero"/>
        <c:auto val="1"/>
        <c:lblOffset val="100"/>
        <c:noMultiLvlLbl val="0"/>
      </c:catAx>
      <c:valAx>
        <c:axId val="403594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83340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9573856"/>
        <c:axId val="52335457"/>
      </c:barChart>
      <c:catAx>
        <c:axId val="29573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52335457"/>
        <c:crosses val="autoZero"/>
        <c:auto val="1"/>
        <c:lblOffset val="100"/>
        <c:noMultiLvlLbl val="0"/>
      </c:catAx>
      <c:valAx>
        <c:axId val="52335457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9573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8259770"/>
        <c:axId val="59771283"/>
      </c:barChart>
      <c:catAx>
        <c:axId val="1825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9771283"/>
        <c:crosses val="autoZero"/>
        <c:auto val="1"/>
        <c:lblOffset val="100"/>
        <c:noMultiLvlLbl val="0"/>
      </c:catAx>
      <c:valAx>
        <c:axId val="597712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82597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1333246"/>
        <c:axId val="57813447"/>
      </c:barChart>
      <c:catAx>
        <c:axId val="41333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7813447"/>
        <c:crosses val="autoZero"/>
        <c:auto val="1"/>
        <c:lblOffset val="100"/>
        <c:noMultiLvlLbl val="0"/>
      </c:catAx>
      <c:valAx>
        <c:axId val="578134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13332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5645608"/>
        <c:axId val="3109897"/>
      </c:barChart>
      <c:catAx>
        <c:axId val="55645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109897"/>
        <c:crosses val="autoZero"/>
        <c:auto val="1"/>
        <c:lblOffset val="100"/>
        <c:noMultiLvlLbl val="0"/>
      </c:catAx>
      <c:valAx>
        <c:axId val="31098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56456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3078150"/>
        <c:axId val="65286575"/>
      </c:barChart>
      <c:catAx>
        <c:axId val="23078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5286575"/>
        <c:crosses val="autoZero"/>
        <c:auto val="1"/>
        <c:lblOffset val="100"/>
        <c:noMultiLvlLbl val="0"/>
      </c:catAx>
      <c:valAx>
        <c:axId val="65286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30781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4262484"/>
        <c:axId val="10958853"/>
      </c:barChart>
      <c:catAx>
        <c:axId val="1426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0958853"/>
        <c:crosses val="autoZero"/>
        <c:auto val="1"/>
        <c:lblOffset val="100"/>
        <c:noMultiLvlLbl val="0"/>
      </c:catAx>
      <c:valAx>
        <c:axId val="109588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42624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381000" y="7667625"/>
        <a:ext cx="8791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11001375" y="7667625"/>
        <a:ext cx="795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381000" y="7667625"/>
        <a:ext cx="8848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4" name="Chart 4"/>
        <xdr:cNvGraphicFramePr/>
      </xdr:nvGraphicFramePr>
      <xdr:xfrm>
        <a:off x="11134725" y="7667625"/>
        <a:ext cx="7886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5" name="Chart 5"/>
        <xdr:cNvGraphicFramePr/>
      </xdr:nvGraphicFramePr>
      <xdr:xfrm>
        <a:off x="11134725" y="7667625"/>
        <a:ext cx="7867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6" name="Chart 6"/>
        <xdr:cNvGraphicFramePr/>
      </xdr:nvGraphicFramePr>
      <xdr:xfrm>
        <a:off x="400050" y="7667625"/>
        <a:ext cx="8858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7" name="Chart 8"/>
        <xdr:cNvGraphicFramePr/>
      </xdr:nvGraphicFramePr>
      <xdr:xfrm>
        <a:off x="381000" y="7667625"/>
        <a:ext cx="87915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11001375" y="7667625"/>
        <a:ext cx="7953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9" name="Chart 10"/>
        <xdr:cNvGraphicFramePr/>
      </xdr:nvGraphicFramePr>
      <xdr:xfrm>
        <a:off x="381000" y="7667625"/>
        <a:ext cx="88487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11134725" y="7667625"/>
        <a:ext cx="78867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11" name="Chart 12"/>
        <xdr:cNvGraphicFramePr/>
      </xdr:nvGraphicFramePr>
      <xdr:xfrm>
        <a:off x="11134725" y="7667625"/>
        <a:ext cx="786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400050" y="7667625"/>
        <a:ext cx="88582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13" name="Chart 14"/>
        <xdr:cNvGraphicFramePr/>
      </xdr:nvGraphicFramePr>
      <xdr:xfrm>
        <a:off x="381000" y="7667625"/>
        <a:ext cx="87915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14" name="Chart 15"/>
        <xdr:cNvGraphicFramePr/>
      </xdr:nvGraphicFramePr>
      <xdr:xfrm>
        <a:off x="11001375" y="7667625"/>
        <a:ext cx="79533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15" name="Chart 16"/>
        <xdr:cNvGraphicFramePr/>
      </xdr:nvGraphicFramePr>
      <xdr:xfrm>
        <a:off x="381000" y="7667625"/>
        <a:ext cx="88487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16" name="Chart 17"/>
        <xdr:cNvGraphicFramePr/>
      </xdr:nvGraphicFramePr>
      <xdr:xfrm>
        <a:off x="11134725" y="7667625"/>
        <a:ext cx="78867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17" name="Chart 18"/>
        <xdr:cNvGraphicFramePr/>
      </xdr:nvGraphicFramePr>
      <xdr:xfrm>
        <a:off x="11134725" y="7667625"/>
        <a:ext cx="78676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18" name="Chart 19"/>
        <xdr:cNvGraphicFramePr/>
      </xdr:nvGraphicFramePr>
      <xdr:xfrm>
        <a:off x="400050" y="7667625"/>
        <a:ext cx="88582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19" name="Chart 20"/>
        <xdr:cNvGraphicFramePr/>
      </xdr:nvGraphicFramePr>
      <xdr:xfrm>
        <a:off x="381000" y="7667625"/>
        <a:ext cx="879157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20" name="Chart 21"/>
        <xdr:cNvGraphicFramePr/>
      </xdr:nvGraphicFramePr>
      <xdr:xfrm>
        <a:off x="11001375" y="7667625"/>
        <a:ext cx="795337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21" name="Chart 22"/>
        <xdr:cNvGraphicFramePr/>
      </xdr:nvGraphicFramePr>
      <xdr:xfrm>
        <a:off x="381000" y="7667625"/>
        <a:ext cx="8848725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22" name="Chart 23"/>
        <xdr:cNvGraphicFramePr/>
      </xdr:nvGraphicFramePr>
      <xdr:xfrm>
        <a:off x="11134725" y="7667625"/>
        <a:ext cx="78867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23" name="Chart 24"/>
        <xdr:cNvGraphicFramePr/>
      </xdr:nvGraphicFramePr>
      <xdr:xfrm>
        <a:off x="11134725" y="7667625"/>
        <a:ext cx="786765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24" name="Chart 25"/>
        <xdr:cNvGraphicFramePr/>
      </xdr:nvGraphicFramePr>
      <xdr:xfrm>
        <a:off x="400050" y="7667625"/>
        <a:ext cx="885825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25" name="Chart 26"/>
        <xdr:cNvGraphicFramePr/>
      </xdr:nvGraphicFramePr>
      <xdr:xfrm>
        <a:off x="381000" y="7667625"/>
        <a:ext cx="8791575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26" name="Chart 27"/>
        <xdr:cNvGraphicFramePr/>
      </xdr:nvGraphicFramePr>
      <xdr:xfrm>
        <a:off x="11001375" y="7667625"/>
        <a:ext cx="795337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27" name="Chart 28"/>
        <xdr:cNvGraphicFramePr/>
      </xdr:nvGraphicFramePr>
      <xdr:xfrm>
        <a:off x="381000" y="7667625"/>
        <a:ext cx="8848725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28" name="Chart 29"/>
        <xdr:cNvGraphicFramePr/>
      </xdr:nvGraphicFramePr>
      <xdr:xfrm>
        <a:off x="11134725" y="7667625"/>
        <a:ext cx="78867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29" name="Chart 30"/>
        <xdr:cNvGraphicFramePr/>
      </xdr:nvGraphicFramePr>
      <xdr:xfrm>
        <a:off x="11134725" y="7667625"/>
        <a:ext cx="786765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30" name="Chart 31"/>
        <xdr:cNvGraphicFramePr/>
      </xdr:nvGraphicFramePr>
      <xdr:xfrm>
        <a:off x="400050" y="7667625"/>
        <a:ext cx="885825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31" name="Chart 32"/>
        <xdr:cNvGraphicFramePr/>
      </xdr:nvGraphicFramePr>
      <xdr:xfrm>
        <a:off x="381000" y="7667625"/>
        <a:ext cx="8791575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32" name="Chart 33"/>
        <xdr:cNvGraphicFramePr/>
      </xdr:nvGraphicFramePr>
      <xdr:xfrm>
        <a:off x="11001375" y="7667625"/>
        <a:ext cx="7953375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33" name="Chart 34"/>
        <xdr:cNvGraphicFramePr/>
      </xdr:nvGraphicFramePr>
      <xdr:xfrm>
        <a:off x="381000" y="7667625"/>
        <a:ext cx="8848725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34" name="Chart 35"/>
        <xdr:cNvGraphicFramePr/>
      </xdr:nvGraphicFramePr>
      <xdr:xfrm>
        <a:off x="11134725" y="7667625"/>
        <a:ext cx="78867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35" name="Chart 36"/>
        <xdr:cNvGraphicFramePr/>
      </xdr:nvGraphicFramePr>
      <xdr:xfrm>
        <a:off x="11134725" y="7667625"/>
        <a:ext cx="786765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36" name="Chart 37"/>
        <xdr:cNvGraphicFramePr/>
      </xdr:nvGraphicFramePr>
      <xdr:xfrm>
        <a:off x="400050" y="7667625"/>
        <a:ext cx="885825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381000</xdr:colOff>
      <xdr:row>36</xdr:row>
      <xdr:rowOff>0</xdr:rowOff>
    </xdr:from>
    <xdr:to>
      <xdr:col>11</xdr:col>
      <xdr:colOff>47625</xdr:colOff>
      <xdr:row>36</xdr:row>
      <xdr:rowOff>0</xdr:rowOff>
    </xdr:to>
    <xdr:graphicFrame>
      <xdr:nvGraphicFramePr>
        <xdr:cNvPr id="37" name="Chart 38"/>
        <xdr:cNvGraphicFramePr/>
      </xdr:nvGraphicFramePr>
      <xdr:xfrm>
        <a:off x="381000" y="6858000"/>
        <a:ext cx="8791575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12</xdr:col>
      <xdr:colOff>28575</xdr:colOff>
      <xdr:row>36</xdr:row>
      <xdr:rowOff>0</xdr:rowOff>
    </xdr:from>
    <xdr:to>
      <xdr:col>24</xdr:col>
      <xdr:colOff>361950</xdr:colOff>
      <xdr:row>36</xdr:row>
      <xdr:rowOff>0</xdr:rowOff>
    </xdr:to>
    <xdr:graphicFrame>
      <xdr:nvGraphicFramePr>
        <xdr:cNvPr id="38" name="Chart 39"/>
        <xdr:cNvGraphicFramePr/>
      </xdr:nvGraphicFramePr>
      <xdr:xfrm>
        <a:off x="11001375" y="6858000"/>
        <a:ext cx="7953375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381000</xdr:colOff>
      <xdr:row>36</xdr:row>
      <xdr:rowOff>0</xdr:rowOff>
    </xdr:from>
    <xdr:to>
      <xdr:col>11</xdr:col>
      <xdr:colOff>104775</xdr:colOff>
      <xdr:row>36</xdr:row>
      <xdr:rowOff>0</xdr:rowOff>
    </xdr:to>
    <xdr:graphicFrame>
      <xdr:nvGraphicFramePr>
        <xdr:cNvPr id="39" name="Chart 40"/>
        <xdr:cNvGraphicFramePr/>
      </xdr:nvGraphicFramePr>
      <xdr:xfrm>
        <a:off x="381000" y="6858000"/>
        <a:ext cx="8848725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12</xdr:col>
      <xdr:colOff>161925</xdr:colOff>
      <xdr:row>36</xdr:row>
      <xdr:rowOff>0</xdr:rowOff>
    </xdr:from>
    <xdr:to>
      <xdr:col>24</xdr:col>
      <xdr:colOff>428625</xdr:colOff>
      <xdr:row>36</xdr:row>
      <xdr:rowOff>0</xdr:rowOff>
    </xdr:to>
    <xdr:graphicFrame>
      <xdr:nvGraphicFramePr>
        <xdr:cNvPr id="40" name="Chart 41"/>
        <xdr:cNvGraphicFramePr/>
      </xdr:nvGraphicFramePr>
      <xdr:xfrm>
        <a:off x="11134725" y="6858000"/>
        <a:ext cx="78867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12</xdr:col>
      <xdr:colOff>161925</xdr:colOff>
      <xdr:row>36</xdr:row>
      <xdr:rowOff>0</xdr:rowOff>
    </xdr:from>
    <xdr:to>
      <xdr:col>24</xdr:col>
      <xdr:colOff>409575</xdr:colOff>
      <xdr:row>36</xdr:row>
      <xdr:rowOff>0</xdr:rowOff>
    </xdr:to>
    <xdr:graphicFrame>
      <xdr:nvGraphicFramePr>
        <xdr:cNvPr id="41" name="Chart 42"/>
        <xdr:cNvGraphicFramePr/>
      </xdr:nvGraphicFramePr>
      <xdr:xfrm>
        <a:off x="11134725" y="6858000"/>
        <a:ext cx="786765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</xdr:col>
      <xdr:colOff>19050</xdr:colOff>
      <xdr:row>36</xdr:row>
      <xdr:rowOff>0</xdr:rowOff>
    </xdr:from>
    <xdr:to>
      <xdr:col>11</xdr:col>
      <xdr:colOff>133350</xdr:colOff>
      <xdr:row>36</xdr:row>
      <xdr:rowOff>0</xdr:rowOff>
    </xdr:to>
    <xdr:graphicFrame>
      <xdr:nvGraphicFramePr>
        <xdr:cNvPr id="42" name="Chart 43"/>
        <xdr:cNvGraphicFramePr/>
      </xdr:nvGraphicFramePr>
      <xdr:xfrm>
        <a:off x="400050" y="6858000"/>
        <a:ext cx="885825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381000</xdr:colOff>
      <xdr:row>36</xdr:row>
      <xdr:rowOff>0</xdr:rowOff>
    </xdr:from>
    <xdr:to>
      <xdr:col>11</xdr:col>
      <xdr:colOff>47625</xdr:colOff>
      <xdr:row>36</xdr:row>
      <xdr:rowOff>0</xdr:rowOff>
    </xdr:to>
    <xdr:graphicFrame>
      <xdr:nvGraphicFramePr>
        <xdr:cNvPr id="43" name="Chart 44"/>
        <xdr:cNvGraphicFramePr/>
      </xdr:nvGraphicFramePr>
      <xdr:xfrm>
        <a:off x="381000" y="6858000"/>
        <a:ext cx="8791575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12</xdr:col>
      <xdr:colOff>28575</xdr:colOff>
      <xdr:row>36</xdr:row>
      <xdr:rowOff>0</xdr:rowOff>
    </xdr:from>
    <xdr:to>
      <xdr:col>24</xdr:col>
      <xdr:colOff>361950</xdr:colOff>
      <xdr:row>36</xdr:row>
      <xdr:rowOff>0</xdr:rowOff>
    </xdr:to>
    <xdr:graphicFrame>
      <xdr:nvGraphicFramePr>
        <xdr:cNvPr id="44" name="Chart 45"/>
        <xdr:cNvGraphicFramePr/>
      </xdr:nvGraphicFramePr>
      <xdr:xfrm>
        <a:off x="11001375" y="6858000"/>
        <a:ext cx="7953375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381000</xdr:colOff>
      <xdr:row>36</xdr:row>
      <xdr:rowOff>0</xdr:rowOff>
    </xdr:from>
    <xdr:to>
      <xdr:col>11</xdr:col>
      <xdr:colOff>104775</xdr:colOff>
      <xdr:row>36</xdr:row>
      <xdr:rowOff>0</xdr:rowOff>
    </xdr:to>
    <xdr:graphicFrame>
      <xdr:nvGraphicFramePr>
        <xdr:cNvPr id="45" name="Chart 46"/>
        <xdr:cNvGraphicFramePr/>
      </xdr:nvGraphicFramePr>
      <xdr:xfrm>
        <a:off x="381000" y="6858000"/>
        <a:ext cx="8848725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12</xdr:col>
      <xdr:colOff>161925</xdr:colOff>
      <xdr:row>36</xdr:row>
      <xdr:rowOff>0</xdr:rowOff>
    </xdr:from>
    <xdr:to>
      <xdr:col>24</xdr:col>
      <xdr:colOff>428625</xdr:colOff>
      <xdr:row>36</xdr:row>
      <xdr:rowOff>0</xdr:rowOff>
    </xdr:to>
    <xdr:graphicFrame>
      <xdr:nvGraphicFramePr>
        <xdr:cNvPr id="46" name="Chart 47"/>
        <xdr:cNvGraphicFramePr/>
      </xdr:nvGraphicFramePr>
      <xdr:xfrm>
        <a:off x="11134725" y="6858000"/>
        <a:ext cx="78867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12</xdr:col>
      <xdr:colOff>161925</xdr:colOff>
      <xdr:row>36</xdr:row>
      <xdr:rowOff>0</xdr:rowOff>
    </xdr:from>
    <xdr:to>
      <xdr:col>24</xdr:col>
      <xdr:colOff>409575</xdr:colOff>
      <xdr:row>36</xdr:row>
      <xdr:rowOff>0</xdr:rowOff>
    </xdr:to>
    <xdr:graphicFrame>
      <xdr:nvGraphicFramePr>
        <xdr:cNvPr id="47" name="Chart 48"/>
        <xdr:cNvGraphicFramePr/>
      </xdr:nvGraphicFramePr>
      <xdr:xfrm>
        <a:off x="11134725" y="6858000"/>
        <a:ext cx="786765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</xdr:col>
      <xdr:colOff>19050</xdr:colOff>
      <xdr:row>36</xdr:row>
      <xdr:rowOff>0</xdr:rowOff>
    </xdr:from>
    <xdr:to>
      <xdr:col>11</xdr:col>
      <xdr:colOff>133350</xdr:colOff>
      <xdr:row>36</xdr:row>
      <xdr:rowOff>0</xdr:rowOff>
    </xdr:to>
    <xdr:graphicFrame>
      <xdr:nvGraphicFramePr>
        <xdr:cNvPr id="48" name="Chart 49"/>
        <xdr:cNvGraphicFramePr/>
      </xdr:nvGraphicFramePr>
      <xdr:xfrm>
        <a:off x="400050" y="6858000"/>
        <a:ext cx="885825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381000</xdr:colOff>
      <xdr:row>35</xdr:row>
      <xdr:rowOff>0</xdr:rowOff>
    </xdr:from>
    <xdr:to>
      <xdr:col>11</xdr:col>
      <xdr:colOff>47625</xdr:colOff>
      <xdr:row>35</xdr:row>
      <xdr:rowOff>0</xdr:rowOff>
    </xdr:to>
    <xdr:graphicFrame>
      <xdr:nvGraphicFramePr>
        <xdr:cNvPr id="49" name="Chart 50"/>
        <xdr:cNvGraphicFramePr/>
      </xdr:nvGraphicFramePr>
      <xdr:xfrm>
        <a:off x="381000" y="6696075"/>
        <a:ext cx="8791575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12</xdr:col>
      <xdr:colOff>28575</xdr:colOff>
      <xdr:row>35</xdr:row>
      <xdr:rowOff>0</xdr:rowOff>
    </xdr:from>
    <xdr:to>
      <xdr:col>24</xdr:col>
      <xdr:colOff>361950</xdr:colOff>
      <xdr:row>35</xdr:row>
      <xdr:rowOff>0</xdr:rowOff>
    </xdr:to>
    <xdr:graphicFrame>
      <xdr:nvGraphicFramePr>
        <xdr:cNvPr id="50" name="Chart 51"/>
        <xdr:cNvGraphicFramePr/>
      </xdr:nvGraphicFramePr>
      <xdr:xfrm>
        <a:off x="11001375" y="6696075"/>
        <a:ext cx="7953375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381000</xdr:colOff>
      <xdr:row>35</xdr:row>
      <xdr:rowOff>0</xdr:rowOff>
    </xdr:from>
    <xdr:to>
      <xdr:col>11</xdr:col>
      <xdr:colOff>104775</xdr:colOff>
      <xdr:row>35</xdr:row>
      <xdr:rowOff>0</xdr:rowOff>
    </xdr:to>
    <xdr:graphicFrame>
      <xdr:nvGraphicFramePr>
        <xdr:cNvPr id="51" name="Chart 52"/>
        <xdr:cNvGraphicFramePr/>
      </xdr:nvGraphicFramePr>
      <xdr:xfrm>
        <a:off x="381000" y="6696075"/>
        <a:ext cx="8848725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12</xdr:col>
      <xdr:colOff>161925</xdr:colOff>
      <xdr:row>35</xdr:row>
      <xdr:rowOff>0</xdr:rowOff>
    </xdr:from>
    <xdr:to>
      <xdr:col>24</xdr:col>
      <xdr:colOff>428625</xdr:colOff>
      <xdr:row>35</xdr:row>
      <xdr:rowOff>0</xdr:rowOff>
    </xdr:to>
    <xdr:graphicFrame>
      <xdr:nvGraphicFramePr>
        <xdr:cNvPr id="52" name="Chart 53"/>
        <xdr:cNvGraphicFramePr/>
      </xdr:nvGraphicFramePr>
      <xdr:xfrm>
        <a:off x="11134725" y="6696075"/>
        <a:ext cx="788670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12</xdr:col>
      <xdr:colOff>161925</xdr:colOff>
      <xdr:row>35</xdr:row>
      <xdr:rowOff>0</xdr:rowOff>
    </xdr:from>
    <xdr:to>
      <xdr:col>24</xdr:col>
      <xdr:colOff>409575</xdr:colOff>
      <xdr:row>35</xdr:row>
      <xdr:rowOff>0</xdr:rowOff>
    </xdr:to>
    <xdr:graphicFrame>
      <xdr:nvGraphicFramePr>
        <xdr:cNvPr id="53" name="Chart 54"/>
        <xdr:cNvGraphicFramePr/>
      </xdr:nvGraphicFramePr>
      <xdr:xfrm>
        <a:off x="11134725" y="6696075"/>
        <a:ext cx="786765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</xdr:col>
      <xdr:colOff>19050</xdr:colOff>
      <xdr:row>35</xdr:row>
      <xdr:rowOff>0</xdr:rowOff>
    </xdr:from>
    <xdr:to>
      <xdr:col>11</xdr:col>
      <xdr:colOff>133350</xdr:colOff>
      <xdr:row>35</xdr:row>
      <xdr:rowOff>0</xdr:rowOff>
    </xdr:to>
    <xdr:graphicFrame>
      <xdr:nvGraphicFramePr>
        <xdr:cNvPr id="54" name="Chart 55"/>
        <xdr:cNvGraphicFramePr/>
      </xdr:nvGraphicFramePr>
      <xdr:xfrm>
        <a:off x="400050" y="6696075"/>
        <a:ext cx="885825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381000</xdr:colOff>
      <xdr:row>35</xdr:row>
      <xdr:rowOff>0</xdr:rowOff>
    </xdr:from>
    <xdr:to>
      <xdr:col>11</xdr:col>
      <xdr:colOff>47625</xdr:colOff>
      <xdr:row>35</xdr:row>
      <xdr:rowOff>0</xdr:rowOff>
    </xdr:to>
    <xdr:graphicFrame>
      <xdr:nvGraphicFramePr>
        <xdr:cNvPr id="55" name="Chart 56"/>
        <xdr:cNvGraphicFramePr/>
      </xdr:nvGraphicFramePr>
      <xdr:xfrm>
        <a:off x="381000" y="6696075"/>
        <a:ext cx="879157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12</xdr:col>
      <xdr:colOff>28575</xdr:colOff>
      <xdr:row>35</xdr:row>
      <xdr:rowOff>0</xdr:rowOff>
    </xdr:from>
    <xdr:to>
      <xdr:col>24</xdr:col>
      <xdr:colOff>361950</xdr:colOff>
      <xdr:row>35</xdr:row>
      <xdr:rowOff>0</xdr:rowOff>
    </xdr:to>
    <xdr:graphicFrame>
      <xdr:nvGraphicFramePr>
        <xdr:cNvPr id="56" name="Chart 57"/>
        <xdr:cNvGraphicFramePr/>
      </xdr:nvGraphicFramePr>
      <xdr:xfrm>
        <a:off x="11001375" y="6696075"/>
        <a:ext cx="7953375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381000</xdr:colOff>
      <xdr:row>35</xdr:row>
      <xdr:rowOff>0</xdr:rowOff>
    </xdr:from>
    <xdr:to>
      <xdr:col>11</xdr:col>
      <xdr:colOff>104775</xdr:colOff>
      <xdr:row>35</xdr:row>
      <xdr:rowOff>0</xdr:rowOff>
    </xdr:to>
    <xdr:graphicFrame>
      <xdr:nvGraphicFramePr>
        <xdr:cNvPr id="57" name="Chart 58"/>
        <xdr:cNvGraphicFramePr/>
      </xdr:nvGraphicFramePr>
      <xdr:xfrm>
        <a:off x="381000" y="6696075"/>
        <a:ext cx="8848725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12</xdr:col>
      <xdr:colOff>161925</xdr:colOff>
      <xdr:row>35</xdr:row>
      <xdr:rowOff>0</xdr:rowOff>
    </xdr:from>
    <xdr:to>
      <xdr:col>24</xdr:col>
      <xdr:colOff>428625</xdr:colOff>
      <xdr:row>35</xdr:row>
      <xdr:rowOff>0</xdr:rowOff>
    </xdr:to>
    <xdr:graphicFrame>
      <xdr:nvGraphicFramePr>
        <xdr:cNvPr id="58" name="Chart 59"/>
        <xdr:cNvGraphicFramePr/>
      </xdr:nvGraphicFramePr>
      <xdr:xfrm>
        <a:off x="11134725" y="6696075"/>
        <a:ext cx="788670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12</xdr:col>
      <xdr:colOff>161925</xdr:colOff>
      <xdr:row>35</xdr:row>
      <xdr:rowOff>0</xdr:rowOff>
    </xdr:from>
    <xdr:to>
      <xdr:col>24</xdr:col>
      <xdr:colOff>409575</xdr:colOff>
      <xdr:row>35</xdr:row>
      <xdr:rowOff>0</xdr:rowOff>
    </xdr:to>
    <xdr:graphicFrame>
      <xdr:nvGraphicFramePr>
        <xdr:cNvPr id="59" name="Chart 60"/>
        <xdr:cNvGraphicFramePr/>
      </xdr:nvGraphicFramePr>
      <xdr:xfrm>
        <a:off x="11134725" y="6696075"/>
        <a:ext cx="786765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</xdr:col>
      <xdr:colOff>19050</xdr:colOff>
      <xdr:row>35</xdr:row>
      <xdr:rowOff>0</xdr:rowOff>
    </xdr:from>
    <xdr:to>
      <xdr:col>11</xdr:col>
      <xdr:colOff>133350</xdr:colOff>
      <xdr:row>35</xdr:row>
      <xdr:rowOff>0</xdr:rowOff>
    </xdr:to>
    <xdr:graphicFrame>
      <xdr:nvGraphicFramePr>
        <xdr:cNvPr id="60" name="Chart 61"/>
        <xdr:cNvGraphicFramePr/>
      </xdr:nvGraphicFramePr>
      <xdr:xfrm>
        <a:off x="400050" y="6696075"/>
        <a:ext cx="885825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CASCI~1\IMPOST~1\Temp\flash%20stato%20popolazione%20distretto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ash dati distret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B1:O24"/>
  <sheetViews>
    <sheetView workbookViewId="0" topLeftCell="A1">
      <selection activeCell="C24" sqref="C24"/>
    </sheetView>
  </sheetViews>
  <sheetFormatPr defaultColWidth="9.140625" defaultRowHeight="12.75"/>
  <cols>
    <col min="1" max="1" width="5.7109375" style="1" customWidth="1"/>
    <col min="2" max="2" width="27.7109375" style="1" customWidth="1"/>
    <col min="3" max="5" width="10.7109375" style="1" customWidth="1"/>
    <col min="6" max="6" width="5.7109375" style="1" customWidth="1"/>
    <col min="7" max="7" width="27.7109375" style="1" customWidth="1"/>
    <col min="8" max="10" width="10.7109375" style="1" customWidth="1"/>
    <col min="11" max="11" width="5.7109375" style="1" customWidth="1"/>
    <col min="12" max="12" width="27.7109375" style="1" customWidth="1"/>
    <col min="13" max="13" width="10.7109375" style="1" customWidth="1"/>
    <col min="14" max="14" width="10.57421875" style="1" customWidth="1"/>
    <col min="15" max="15" width="10.7109375" style="1" customWidth="1"/>
    <col min="16" max="16384" width="9.140625" style="1" customWidth="1"/>
  </cols>
  <sheetData>
    <row r="1" spans="2:15" ht="22.5" customHeight="1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2:15" ht="15" customHeight="1">
      <c r="B2" s="28" t="s">
        <v>36</v>
      </c>
      <c r="C2" s="28"/>
      <c r="D2" s="28"/>
      <c r="E2" s="28"/>
      <c r="G2" s="28" t="s">
        <v>37</v>
      </c>
      <c r="H2" s="28"/>
      <c r="I2" s="28"/>
      <c r="J2" s="28"/>
      <c r="L2" s="28" t="s">
        <v>33</v>
      </c>
      <c r="M2" s="28"/>
      <c r="N2" s="28"/>
      <c r="O2" s="28"/>
    </row>
    <row r="3" spans="2:15" ht="15" customHeight="1">
      <c r="B3" s="29" t="s">
        <v>20</v>
      </c>
      <c r="C3" s="30" t="s">
        <v>21</v>
      </c>
      <c r="D3" s="30" t="s">
        <v>22</v>
      </c>
      <c r="E3" s="30" t="s">
        <v>23</v>
      </c>
      <c r="G3" s="31" t="s">
        <v>20</v>
      </c>
      <c r="H3" s="30" t="s">
        <v>21</v>
      </c>
      <c r="I3" s="30" t="s">
        <v>22</v>
      </c>
      <c r="J3" s="30" t="s">
        <v>23</v>
      </c>
      <c r="L3" s="31" t="s">
        <v>20</v>
      </c>
      <c r="M3" s="30" t="s">
        <v>21</v>
      </c>
      <c r="N3" s="30" t="s">
        <v>22</v>
      </c>
      <c r="O3" s="30" t="s">
        <v>23</v>
      </c>
    </row>
    <row r="4" spans="2:15" ht="15" customHeight="1">
      <c r="B4" s="32" t="s">
        <v>25</v>
      </c>
      <c r="C4" s="33">
        <v>17017</v>
      </c>
      <c r="D4" s="33">
        <v>19235</v>
      </c>
      <c r="E4" s="33">
        <f>SUM(C4:D4)</f>
        <v>36252</v>
      </c>
      <c r="G4" s="32" t="s">
        <v>25</v>
      </c>
      <c r="H4" s="33">
        <v>15173</v>
      </c>
      <c r="I4" s="33">
        <v>16885</v>
      </c>
      <c r="J4" s="33">
        <f aca="true" t="shared" si="0" ref="J4:J9">E4-O4</f>
        <v>32058</v>
      </c>
      <c r="L4" s="32" t="s">
        <v>25</v>
      </c>
      <c r="M4" s="33">
        <v>1844</v>
      </c>
      <c r="N4" s="33">
        <v>2350</v>
      </c>
      <c r="O4" s="33">
        <f>SUM(M4:N4)</f>
        <v>4194</v>
      </c>
    </row>
    <row r="5" spans="2:15" ht="15" customHeight="1">
      <c r="B5" s="32" t="s">
        <v>24</v>
      </c>
      <c r="C5" s="33">
        <v>5397</v>
      </c>
      <c r="D5" s="33">
        <v>5632</v>
      </c>
      <c r="E5" s="33">
        <f>SUM(C5:D5)</f>
        <v>11029</v>
      </c>
      <c r="G5" s="32" t="s">
        <v>24</v>
      </c>
      <c r="H5" s="33">
        <v>5115</v>
      </c>
      <c r="I5" s="33">
        <v>5202</v>
      </c>
      <c r="J5" s="33">
        <f t="shared" si="0"/>
        <v>10317</v>
      </c>
      <c r="L5" s="32" t="s">
        <v>24</v>
      </c>
      <c r="M5" s="33">
        <v>282</v>
      </c>
      <c r="N5" s="33">
        <v>430</v>
      </c>
      <c r="O5" s="33">
        <f>SUM(M5:N5)</f>
        <v>712</v>
      </c>
    </row>
    <row r="6" spans="2:15" ht="15" customHeight="1">
      <c r="B6" s="32" t="s">
        <v>35</v>
      </c>
      <c r="C6" s="33">
        <v>7051</v>
      </c>
      <c r="D6" s="33">
        <v>7560</v>
      </c>
      <c r="E6" s="33">
        <f>SUM(C6:D6)</f>
        <v>14611</v>
      </c>
      <c r="G6" s="32" t="s">
        <v>35</v>
      </c>
      <c r="H6" s="33">
        <v>6653</v>
      </c>
      <c r="I6" s="33">
        <v>6971</v>
      </c>
      <c r="J6" s="33">
        <f>SUM(H6:I6)</f>
        <v>13624</v>
      </c>
      <c r="L6" s="32" t="s">
        <v>35</v>
      </c>
      <c r="M6" s="33">
        <v>398</v>
      </c>
      <c r="N6" s="33">
        <v>589</v>
      </c>
      <c r="O6" s="33">
        <f>SUM(M6:N6)</f>
        <v>987</v>
      </c>
    </row>
    <row r="7" spans="2:15" ht="15" customHeight="1">
      <c r="B7" s="32" t="s">
        <v>38</v>
      </c>
      <c r="C7" s="33">
        <v>15037</v>
      </c>
      <c r="D7" s="33">
        <v>15325</v>
      </c>
      <c r="E7" s="33">
        <f>SUM(C7:D7)</f>
        <v>30362</v>
      </c>
      <c r="G7" s="32" t="s">
        <v>38</v>
      </c>
      <c r="H7" s="33">
        <v>13383</v>
      </c>
      <c r="I7" s="33">
        <v>13517</v>
      </c>
      <c r="J7" s="33">
        <f t="shared" si="0"/>
        <v>26900</v>
      </c>
      <c r="L7" s="32" t="s">
        <v>38</v>
      </c>
      <c r="M7" s="33">
        <v>1654</v>
      </c>
      <c r="N7" s="33">
        <v>1808</v>
      </c>
      <c r="O7" s="33">
        <f>SUM(M7:N7)</f>
        <v>3462</v>
      </c>
    </row>
    <row r="8" spans="2:15" ht="15" customHeight="1">
      <c r="B8" s="32" t="s">
        <v>26</v>
      </c>
      <c r="C8" s="33">
        <v>9019</v>
      </c>
      <c r="D8" s="33">
        <v>9643</v>
      </c>
      <c r="E8" s="33">
        <f>SUM(C8:D8)</f>
        <v>18662</v>
      </c>
      <c r="G8" s="32" t="s">
        <v>26</v>
      </c>
      <c r="H8" s="33">
        <v>8437</v>
      </c>
      <c r="I8" s="33">
        <v>8894</v>
      </c>
      <c r="J8" s="33">
        <f t="shared" si="0"/>
        <v>17331</v>
      </c>
      <c r="L8" s="32" t="s">
        <v>26</v>
      </c>
      <c r="M8" s="33">
        <v>582</v>
      </c>
      <c r="N8" s="33">
        <v>749</v>
      </c>
      <c r="O8" s="33">
        <f>SUM(M8:N8)</f>
        <v>1331</v>
      </c>
    </row>
    <row r="9" spans="2:15" ht="15" customHeight="1">
      <c r="B9" s="31" t="s">
        <v>23</v>
      </c>
      <c r="C9" s="34">
        <f>SUM(C4:C8)</f>
        <v>53521</v>
      </c>
      <c r="D9" s="34">
        <f>SUM(D4:D8)</f>
        <v>57395</v>
      </c>
      <c r="E9" s="34">
        <f>SUM(E4:E8)</f>
        <v>110916</v>
      </c>
      <c r="G9" s="31" t="s">
        <v>23</v>
      </c>
      <c r="H9" s="34">
        <f>C9-M9</f>
        <v>48761</v>
      </c>
      <c r="I9" s="34">
        <f>D9-N9</f>
        <v>51469</v>
      </c>
      <c r="J9" s="34">
        <f t="shared" si="0"/>
        <v>100230</v>
      </c>
      <c r="L9" s="31" t="s">
        <v>23</v>
      </c>
      <c r="M9" s="34">
        <f>SUM(M4:M8)</f>
        <v>4760</v>
      </c>
      <c r="N9" s="34">
        <f>SUM(N4:N8)</f>
        <v>5926</v>
      </c>
      <c r="O9" s="34">
        <f>SUM(O4:O8)</f>
        <v>10686</v>
      </c>
    </row>
    <row r="10" spans="2:15" ht="22.5" customHeight="1">
      <c r="B10" s="35"/>
      <c r="C10" s="36"/>
      <c r="D10" s="36"/>
      <c r="E10" s="36"/>
      <c r="G10" s="35"/>
      <c r="H10" s="36"/>
      <c r="I10" s="36"/>
      <c r="J10" s="36"/>
      <c r="L10" s="35"/>
      <c r="M10" s="36"/>
      <c r="N10" s="36"/>
      <c r="O10" s="36"/>
    </row>
    <row r="11" spans="2:5" ht="27" customHeight="1">
      <c r="B11" s="28" t="s">
        <v>39</v>
      </c>
      <c r="C11" s="28"/>
      <c r="D11" s="28"/>
      <c r="E11" s="28"/>
    </row>
    <row r="12" spans="2:5" ht="15" customHeight="1">
      <c r="B12" s="31" t="s">
        <v>20</v>
      </c>
      <c r="C12" s="30" t="s">
        <v>21</v>
      </c>
      <c r="D12" s="30" t="s">
        <v>22</v>
      </c>
      <c r="E12" s="30" t="s">
        <v>23</v>
      </c>
    </row>
    <row r="13" spans="2:5" ht="15" customHeight="1">
      <c r="B13" s="32" t="s">
        <v>25</v>
      </c>
      <c r="C13" s="37">
        <f aca="true" t="shared" si="1" ref="C13:C18">(M4/C4)</f>
        <v>0.10836222600928483</v>
      </c>
      <c r="D13" s="37">
        <f aca="true" t="shared" si="2" ref="D13:D18">N4/D4</f>
        <v>0.1221731219131791</v>
      </c>
      <c r="E13" s="37">
        <f aca="true" t="shared" si="3" ref="E13:E18">(O4/E4)</f>
        <v>0.1156901688182721</v>
      </c>
    </row>
    <row r="14" spans="2:5" ht="15" customHeight="1">
      <c r="B14" s="32" t="s">
        <v>24</v>
      </c>
      <c r="C14" s="37">
        <f t="shared" si="1"/>
        <v>0.05225125069483046</v>
      </c>
      <c r="D14" s="37">
        <f t="shared" si="2"/>
        <v>0.07634943181818182</v>
      </c>
      <c r="E14" s="37">
        <f t="shared" si="3"/>
        <v>0.06455707679753378</v>
      </c>
    </row>
    <row r="15" spans="2:5" ht="15" customHeight="1">
      <c r="B15" s="32" t="s">
        <v>35</v>
      </c>
      <c r="C15" s="37">
        <f t="shared" si="1"/>
        <v>0.05644589419940434</v>
      </c>
      <c r="D15" s="37">
        <f t="shared" si="2"/>
        <v>0.07791005291005292</v>
      </c>
      <c r="E15" s="37">
        <f t="shared" si="3"/>
        <v>0.06755184450071863</v>
      </c>
    </row>
    <row r="16" spans="2:5" ht="15" customHeight="1">
      <c r="B16" s="32" t="s">
        <v>38</v>
      </c>
      <c r="C16" s="37">
        <f t="shared" si="1"/>
        <v>0.10999534481612024</v>
      </c>
      <c r="D16" s="37">
        <f t="shared" si="2"/>
        <v>0.11797716150081566</v>
      </c>
      <c r="E16" s="37">
        <f t="shared" si="3"/>
        <v>0.11402410908372307</v>
      </c>
    </row>
    <row r="17" spans="2:5" ht="15" customHeight="1">
      <c r="B17" s="32" t="s">
        <v>26</v>
      </c>
      <c r="C17" s="37">
        <f t="shared" si="1"/>
        <v>0.06453043574675685</v>
      </c>
      <c r="D17" s="37">
        <f t="shared" si="2"/>
        <v>0.07767292336409831</v>
      </c>
      <c r="E17" s="37">
        <f t="shared" si="3"/>
        <v>0.07132140177901618</v>
      </c>
    </row>
    <row r="18" spans="2:5" ht="15" customHeight="1">
      <c r="B18" s="31" t="s">
        <v>23</v>
      </c>
      <c r="C18" s="38">
        <f t="shared" si="1"/>
        <v>0.08893705274565124</v>
      </c>
      <c r="D18" s="38">
        <f t="shared" si="2"/>
        <v>0.10324941196968378</v>
      </c>
      <c r="E18" s="38">
        <f t="shared" si="3"/>
        <v>0.09634317862165963</v>
      </c>
    </row>
    <row r="19" ht="15" customHeight="1"/>
    <row r="20" ht="15" customHeight="1"/>
    <row r="21" ht="15" customHeight="1"/>
    <row r="22" ht="15" customHeight="1"/>
    <row r="23" ht="15">
      <c r="B23" s="39"/>
    </row>
    <row r="24" ht="15">
      <c r="B24" s="40"/>
    </row>
  </sheetData>
  <mergeCells count="5">
    <mergeCell ref="B11:E11"/>
    <mergeCell ref="B2:E2"/>
    <mergeCell ref="B1:O1"/>
    <mergeCell ref="G2:J2"/>
    <mergeCell ref="L2:O2"/>
  </mergeCells>
  <printOptions/>
  <pageMargins left="0" right="0" top="0.1968503937007874" bottom="0.1968503937007874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R24"/>
  <sheetViews>
    <sheetView workbookViewId="0" topLeftCell="A1">
      <selection activeCell="B4" sqref="B4:B23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6" width="9.7109375" style="1" customWidth="1"/>
    <col min="7" max="7" width="5.7109375" style="1" customWidth="1"/>
    <col min="8" max="8" width="12.7109375" style="1" customWidth="1"/>
    <col min="9" max="12" width="9.7109375" style="1" customWidth="1"/>
    <col min="13" max="13" width="5.7109375" style="1" customWidth="1"/>
    <col min="14" max="14" width="12.7109375" style="1" customWidth="1"/>
    <col min="15" max="18" width="9.7109375" style="1" customWidth="1"/>
    <col min="19" max="16384" width="9.140625" style="1" customWidth="1"/>
  </cols>
  <sheetData>
    <row r="1" spans="1:18" ht="22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2:18" ht="51.75" customHeight="1">
      <c r="B2" s="24" t="s">
        <v>40</v>
      </c>
      <c r="C2" s="25"/>
      <c r="D2" s="25"/>
      <c r="E2" s="25"/>
      <c r="F2" s="26"/>
      <c r="G2" s="6"/>
      <c r="H2" s="24" t="s">
        <v>41</v>
      </c>
      <c r="I2" s="25"/>
      <c r="J2" s="25"/>
      <c r="K2" s="25"/>
      <c r="L2" s="26"/>
      <c r="M2" s="6"/>
      <c r="N2" s="24" t="s">
        <v>42</v>
      </c>
      <c r="O2" s="25"/>
      <c r="P2" s="25"/>
      <c r="Q2" s="25"/>
      <c r="R2" s="26"/>
    </row>
    <row r="3" spans="2:18" s="15" customFormat="1" ht="12.75">
      <c r="B3" s="2" t="s">
        <v>14</v>
      </c>
      <c r="C3" s="2" t="s">
        <v>16</v>
      </c>
      <c r="D3" s="2" t="s">
        <v>17</v>
      </c>
      <c r="E3" s="2" t="s">
        <v>15</v>
      </c>
      <c r="F3" s="7" t="s">
        <v>18</v>
      </c>
      <c r="H3" s="2" t="s">
        <v>14</v>
      </c>
      <c r="I3" s="2" t="s">
        <v>16</v>
      </c>
      <c r="J3" s="2" t="s">
        <v>17</v>
      </c>
      <c r="K3" s="2" t="s">
        <v>15</v>
      </c>
      <c r="L3" s="7" t="s">
        <v>18</v>
      </c>
      <c r="N3" s="2" t="s">
        <v>14</v>
      </c>
      <c r="O3" s="2" t="s">
        <v>16</v>
      </c>
      <c r="P3" s="2" t="s">
        <v>17</v>
      </c>
      <c r="Q3" s="2" t="s">
        <v>15</v>
      </c>
      <c r="R3" s="7" t="s">
        <v>18</v>
      </c>
    </row>
    <row r="4" spans="2:18" s="15" customFormat="1" ht="12.75">
      <c r="B4" s="21" t="s">
        <v>0</v>
      </c>
      <c r="C4" s="8">
        <v>338</v>
      </c>
      <c r="D4" s="8">
        <v>316</v>
      </c>
      <c r="E4" s="8">
        <v>654</v>
      </c>
      <c r="F4" s="17">
        <f>E4/$E$24</f>
        <v>0.03504447540456543</v>
      </c>
      <c r="H4" s="21" t="s">
        <v>0</v>
      </c>
      <c r="I4" s="8">
        <v>296</v>
      </c>
      <c r="J4" s="8">
        <v>280</v>
      </c>
      <c r="K4" s="8">
        <v>576</v>
      </c>
      <c r="L4" s="19">
        <v>0.033</v>
      </c>
      <c r="N4" s="21" t="s">
        <v>0</v>
      </c>
      <c r="O4" s="8">
        <v>42</v>
      </c>
      <c r="P4" s="8">
        <v>36</v>
      </c>
      <c r="Q4" s="8">
        <v>78</v>
      </c>
      <c r="R4" s="19">
        <v>0.059</v>
      </c>
    </row>
    <row r="5" spans="2:18" s="15" customFormat="1" ht="12.75">
      <c r="B5" s="21" t="s">
        <v>1</v>
      </c>
      <c r="C5" s="8">
        <v>495</v>
      </c>
      <c r="D5" s="8">
        <v>479</v>
      </c>
      <c r="E5" s="8">
        <v>974</v>
      </c>
      <c r="F5" s="17">
        <f aca="true" t="shared" si="0" ref="F5:F24">E5/$E$24</f>
        <v>0.05219161933340478</v>
      </c>
      <c r="H5" s="21" t="s">
        <v>1</v>
      </c>
      <c r="I5" s="8">
        <v>449</v>
      </c>
      <c r="J5" s="8">
        <v>437</v>
      </c>
      <c r="K5" s="8">
        <v>886</v>
      </c>
      <c r="L5" s="19">
        <v>0.051</v>
      </c>
      <c r="N5" s="21" t="s">
        <v>1</v>
      </c>
      <c r="O5" s="8">
        <v>46</v>
      </c>
      <c r="P5" s="8">
        <v>42</v>
      </c>
      <c r="Q5" s="8">
        <v>88</v>
      </c>
      <c r="R5" s="19">
        <v>0.066</v>
      </c>
    </row>
    <row r="6" spans="2:18" s="15" customFormat="1" ht="12.75">
      <c r="B6" s="21" t="s">
        <v>2</v>
      </c>
      <c r="C6" s="8">
        <v>429</v>
      </c>
      <c r="D6" s="8">
        <v>437</v>
      </c>
      <c r="E6" s="8">
        <v>866</v>
      </c>
      <c r="F6" s="17">
        <f t="shared" si="0"/>
        <v>0.046404458257421496</v>
      </c>
      <c r="H6" s="21" t="s">
        <v>2</v>
      </c>
      <c r="I6" s="8">
        <v>406</v>
      </c>
      <c r="J6" s="8">
        <v>400</v>
      </c>
      <c r="K6" s="8">
        <v>806</v>
      </c>
      <c r="L6" s="19">
        <v>0.047</v>
      </c>
      <c r="N6" s="21" t="s">
        <v>2</v>
      </c>
      <c r="O6" s="8">
        <v>23</v>
      </c>
      <c r="P6" s="8">
        <v>37</v>
      </c>
      <c r="Q6" s="8">
        <v>60</v>
      </c>
      <c r="R6" s="19">
        <v>0.045</v>
      </c>
    </row>
    <row r="7" spans="2:18" s="15" customFormat="1" ht="12.75">
      <c r="B7" s="22" t="s">
        <v>3</v>
      </c>
      <c r="C7" s="8">
        <v>384</v>
      </c>
      <c r="D7" s="8">
        <v>384</v>
      </c>
      <c r="E7" s="8">
        <v>768</v>
      </c>
      <c r="F7" s="17">
        <f t="shared" si="0"/>
        <v>0.041153145429214444</v>
      </c>
      <c r="H7" s="22" t="s">
        <v>3</v>
      </c>
      <c r="I7" s="8">
        <v>351</v>
      </c>
      <c r="J7" s="8">
        <v>356</v>
      </c>
      <c r="K7" s="8">
        <v>707</v>
      </c>
      <c r="L7" s="19">
        <v>0.041</v>
      </c>
      <c r="N7" s="22" t="s">
        <v>3</v>
      </c>
      <c r="O7" s="8">
        <v>33</v>
      </c>
      <c r="P7" s="8">
        <v>28</v>
      </c>
      <c r="Q7" s="8">
        <v>61</v>
      </c>
      <c r="R7" s="19">
        <v>0.046</v>
      </c>
    </row>
    <row r="8" spans="2:18" s="15" customFormat="1" ht="12.75">
      <c r="B8" s="22" t="s">
        <v>43</v>
      </c>
      <c r="C8" s="8">
        <v>380</v>
      </c>
      <c r="D8" s="8">
        <v>330</v>
      </c>
      <c r="E8" s="8">
        <v>710</v>
      </c>
      <c r="F8" s="17">
        <f t="shared" si="0"/>
        <v>0.03804522559211231</v>
      </c>
      <c r="H8" s="22" t="s">
        <v>43</v>
      </c>
      <c r="I8" s="8">
        <v>347</v>
      </c>
      <c r="J8" s="8">
        <v>304</v>
      </c>
      <c r="K8" s="8">
        <v>651</v>
      </c>
      <c r="L8" s="19">
        <v>0.038</v>
      </c>
      <c r="N8" s="22" t="s">
        <v>43</v>
      </c>
      <c r="O8" s="8">
        <v>33</v>
      </c>
      <c r="P8" s="8">
        <v>26</v>
      </c>
      <c r="Q8" s="8">
        <v>59</v>
      </c>
      <c r="R8" s="19">
        <v>0.044</v>
      </c>
    </row>
    <row r="9" spans="2:18" s="15" customFormat="1" ht="12.75">
      <c r="B9" s="22" t="s">
        <v>4</v>
      </c>
      <c r="C9" s="8">
        <v>342</v>
      </c>
      <c r="D9" s="8">
        <v>366</v>
      </c>
      <c r="E9" s="8">
        <v>708</v>
      </c>
      <c r="F9" s="17">
        <f t="shared" si="0"/>
        <v>0.037938055942557065</v>
      </c>
      <c r="H9" s="22" t="s">
        <v>4</v>
      </c>
      <c r="I9" s="8">
        <v>295</v>
      </c>
      <c r="J9" s="8">
        <v>298</v>
      </c>
      <c r="K9" s="8">
        <v>593</v>
      </c>
      <c r="L9" s="19">
        <v>0.034</v>
      </c>
      <c r="N9" s="22" t="s">
        <v>4</v>
      </c>
      <c r="O9" s="8">
        <v>47</v>
      </c>
      <c r="P9" s="8">
        <v>68</v>
      </c>
      <c r="Q9" s="8">
        <v>115</v>
      </c>
      <c r="R9" s="19">
        <v>0.086</v>
      </c>
    </row>
    <row r="10" spans="2:18" s="15" customFormat="1" ht="12.75">
      <c r="B10" s="22" t="s">
        <v>5</v>
      </c>
      <c r="C10" s="8">
        <v>431</v>
      </c>
      <c r="D10" s="8">
        <v>464</v>
      </c>
      <c r="E10" s="8">
        <v>895</v>
      </c>
      <c r="F10" s="17">
        <f t="shared" si="0"/>
        <v>0.047958418175972566</v>
      </c>
      <c r="H10" s="22" t="s">
        <v>5</v>
      </c>
      <c r="I10" s="8">
        <v>363</v>
      </c>
      <c r="J10" s="8">
        <v>373</v>
      </c>
      <c r="K10" s="8">
        <v>736</v>
      </c>
      <c r="L10" s="19">
        <v>0.042</v>
      </c>
      <c r="N10" s="22" t="s">
        <v>5</v>
      </c>
      <c r="O10" s="8">
        <v>68</v>
      </c>
      <c r="P10" s="8">
        <v>91</v>
      </c>
      <c r="Q10" s="8">
        <v>159</v>
      </c>
      <c r="R10" s="19">
        <v>0.119</v>
      </c>
    </row>
    <row r="11" spans="2:18" s="15" customFormat="1" ht="12.75">
      <c r="B11" s="22" t="s">
        <v>6</v>
      </c>
      <c r="C11" s="8">
        <v>643</v>
      </c>
      <c r="D11" s="8">
        <v>653</v>
      </c>
      <c r="E11" s="8">
        <v>1296</v>
      </c>
      <c r="F11" s="17">
        <f t="shared" si="0"/>
        <v>0.06944593291179937</v>
      </c>
      <c r="H11" s="22" t="s">
        <v>6</v>
      </c>
      <c r="I11" s="8">
        <v>562</v>
      </c>
      <c r="J11" s="8">
        <v>561</v>
      </c>
      <c r="K11" s="8">
        <v>1123</v>
      </c>
      <c r="L11" s="19">
        <v>0.065</v>
      </c>
      <c r="N11" s="22" t="s">
        <v>6</v>
      </c>
      <c r="O11" s="8">
        <v>81</v>
      </c>
      <c r="P11" s="8">
        <v>92</v>
      </c>
      <c r="Q11" s="8">
        <v>173</v>
      </c>
      <c r="R11" s="19">
        <v>0.13</v>
      </c>
    </row>
    <row r="12" spans="2:18" s="15" customFormat="1" ht="12.75">
      <c r="B12" s="22" t="s">
        <v>7</v>
      </c>
      <c r="C12" s="8">
        <v>828</v>
      </c>
      <c r="D12" s="8">
        <v>860</v>
      </c>
      <c r="E12" s="8">
        <v>1688</v>
      </c>
      <c r="F12" s="17">
        <f t="shared" si="0"/>
        <v>0.09045118422462758</v>
      </c>
      <c r="H12" s="22" t="s">
        <v>7</v>
      </c>
      <c r="I12" s="8">
        <v>766</v>
      </c>
      <c r="J12" s="8">
        <v>780</v>
      </c>
      <c r="K12" s="8">
        <v>1546</v>
      </c>
      <c r="L12" s="19">
        <v>0.089</v>
      </c>
      <c r="N12" s="22" t="s">
        <v>7</v>
      </c>
      <c r="O12" s="8">
        <v>62</v>
      </c>
      <c r="P12" s="8">
        <v>80</v>
      </c>
      <c r="Q12" s="8">
        <v>142</v>
      </c>
      <c r="R12" s="19">
        <v>0.107</v>
      </c>
    </row>
    <row r="13" spans="2:18" s="15" customFormat="1" ht="12.75">
      <c r="B13" s="22" t="s">
        <v>8</v>
      </c>
      <c r="C13" s="8">
        <v>822</v>
      </c>
      <c r="D13" s="8">
        <v>868</v>
      </c>
      <c r="E13" s="8">
        <v>1690</v>
      </c>
      <c r="F13" s="17">
        <f t="shared" si="0"/>
        <v>0.09055835387418283</v>
      </c>
      <c r="H13" s="22" t="s">
        <v>8</v>
      </c>
      <c r="I13" s="8">
        <v>766</v>
      </c>
      <c r="J13" s="8">
        <v>799</v>
      </c>
      <c r="K13" s="8">
        <v>1565</v>
      </c>
      <c r="L13" s="19">
        <v>0.09</v>
      </c>
      <c r="N13" s="22" t="s">
        <v>8</v>
      </c>
      <c r="O13" s="8">
        <v>56</v>
      </c>
      <c r="P13" s="8">
        <v>69</v>
      </c>
      <c r="Q13" s="8">
        <v>125</v>
      </c>
      <c r="R13" s="19">
        <v>0.094</v>
      </c>
    </row>
    <row r="14" spans="2:18" s="15" customFormat="1" ht="12.75">
      <c r="B14" s="22" t="s">
        <v>9</v>
      </c>
      <c r="C14" s="8">
        <v>757</v>
      </c>
      <c r="D14" s="8">
        <v>712</v>
      </c>
      <c r="E14" s="8">
        <v>1469</v>
      </c>
      <c r="F14" s="17">
        <f t="shared" si="0"/>
        <v>0.07871610759832816</v>
      </c>
      <c r="H14" s="22" t="s">
        <v>9</v>
      </c>
      <c r="I14" s="8">
        <v>724</v>
      </c>
      <c r="J14" s="8">
        <v>657</v>
      </c>
      <c r="K14" s="8">
        <v>1381</v>
      </c>
      <c r="L14" s="19">
        <v>0.08</v>
      </c>
      <c r="N14" s="22" t="s">
        <v>9</v>
      </c>
      <c r="O14" s="8">
        <v>33</v>
      </c>
      <c r="P14" s="8">
        <v>55</v>
      </c>
      <c r="Q14" s="8">
        <v>88</v>
      </c>
      <c r="R14" s="19">
        <v>0.066</v>
      </c>
    </row>
    <row r="15" spans="2:18" s="15" customFormat="1" ht="12.75">
      <c r="B15" s="22" t="s">
        <v>10</v>
      </c>
      <c r="C15" s="8">
        <v>580</v>
      </c>
      <c r="D15" s="8">
        <v>615</v>
      </c>
      <c r="E15" s="8">
        <v>1195</v>
      </c>
      <c r="F15" s="17">
        <f t="shared" si="0"/>
        <v>0.06403386560925946</v>
      </c>
      <c r="H15" s="22" t="s">
        <v>10</v>
      </c>
      <c r="I15" s="8">
        <v>555</v>
      </c>
      <c r="J15" s="8">
        <v>566</v>
      </c>
      <c r="K15" s="8">
        <v>1121</v>
      </c>
      <c r="L15" s="19">
        <v>0.065</v>
      </c>
      <c r="N15" s="22" t="s">
        <v>10</v>
      </c>
      <c r="O15" s="8">
        <v>25</v>
      </c>
      <c r="P15" s="8">
        <v>49</v>
      </c>
      <c r="Q15" s="8">
        <v>74</v>
      </c>
      <c r="R15" s="19">
        <v>0.056</v>
      </c>
    </row>
    <row r="16" spans="2:18" s="15" customFormat="1" ht="12.75">
      <c r="B16" s="22" t="s">
        <v>11</v>
      </c>
      <c r="C16" s="8">
        <v>516</v>
      </c>
      <c r="D16" s="8">
        <v>616</v>
      </c>
      <c r="E16" s="8">
        <v>1132</v>
      </c>
      <c r="F16" s="17">
        <f t="shared" si="0"/>
        <v>0.06065802164826921</v>
      </c>
      <c r="H16" s="22" t="s">
        <v>11</v>
      </c>
      <c r="I16" s="8">
        <v>505</v>
      </c>
      <c r="J16" s="8">
        <v>576</v>
      </c>
      <c r="K16" s="8">
        <v>1081</v>
      </c>
      <c r="L16" s="19">
        <v>0.062</v>
      </c>
      <c r="N16" s="22" t="s">
        <v>11</v>
      </c>
      <c r="O16" s="8">
        <v>11</v>
      </c>
      <c r="P16" s="8">
        <v>40</v>
      </c>
      <c r="Q16" s="8">
        <v>51</v>
      </c>
      <c r="R16" s="19">
        <v>0.038</v>
      </c>
    </row>
    <row r="17" spans="2:18" s="15" customFormat="1" ht="12.75">
      <c r="B17" s="22" t="s">
        <v>12</v>
      </c>
      <c r="C17" s="8">
        <v>595</v>
      </c>
      <c r="D17" s="8">
        <v>665</v>
      </c>
      <c r="E17" s="8">
        <v>1260</v>
      </c>
      <c r="F17" s="17">
        <f t="shared" si="0"/>
        <v>0.06751687921980495</v>
      </c>
      <c r="H17" s="22" t="s">
        <v>12</v>
      </c>
      <c r="I17" s="8">
        <v>590</v>
      </c>
      <c r="J17" s="8">
        <v>645</v>
      </c>
      <c r="K17" s="8">
        <v>1235</v>
      </c>
      <c r="L17" s="19">
        <v>0.071</v>
      </c>
      <c r="N17" s="22" t="s">
        <v>12</v>
      </c>
      <c r="O17" s="8">
        <v>5</v>
      </c>
      <c r="P17" s="8">
        <v>20</v>
      </c>
      <c r="Q17" s="8">
        <v>25</v>
      </c>
      <c r="R17" s="19">
        <v>0.019</v>
      </c>
    </row>
    <row r="18" spans="2:18" s="15" customFormat="1" ht="12.75">
      <c r="B18" s="22" t="s">
        <v>13</v>
      </c>
      <c r="C18" s="8">
        <v>456</v>
      </c>
      <c r="D18" s="8">
        <v>504</v>
      </c>
      <c r="E18" s="8">
        <v>960</v>
      </c>
      <c r="F18" s="17">
        <f t="shared" si="0"/>
        <v>0.051441431786518055</v>
      </c>
      <c r="H18" s="22" t="s">
        <v>13</v>
      </c>
      <c r="I18" s="8">
        <v>445</v>
      </c>
      <c r="J18" s="8">
        <v>494</v>
      </c>
      <c r="K18" s="8">
        <v>939</v>
      </c>
      <c r="L18" s="19">
        <v>0.054</v>
      </c>
      <c r="N18" s="22" t="s">
        <v>13</v>
      </c>
      <c r="O18" s="8">
        <v>11</v>
      </c>
      <c r="P18" s="8">
        <v>10</v>
      </c>
      <c r="Q18" s="8">
        <v>21</v>
      </c>
      <c r="R18" s="19">
        <v>0.016</v>
      </c>
    </row>
    <row r="19" spans="2:18" s="15" customFormat="1" ht="12.75">
      <c r="B19" s="22" t="s">
        <v>44</v>
      </c>
      <c r="C19" s="8">
        <v>446</v>
      </c>
      <c r="D19" s="8">
        <v>489</v>
      </c>
      <c r="E19" s="8">
        <v>935</v>
      </c>
      <c r="F19" s="17">
        <f t="shared" si="0"/>
        <v>0.05010181116707749</v>
      </c>
      <c r="H19" s="22" t="s">
        <v>44</v>
      </c>
      <c r="I19" s="8">
        <v>441</v>
      </c>
      <c r="J19" s="8">
        <v>485</v>
      </c>
      <c r="K19" s="8">
        <v>926</v>
      </c>
      <c r="L19" s="19">
        <v>0.053</v>
      </c>
      <c r="N19" s="22" t="s">
        <v>44</v>
      </c>
      <c r="O19" s="8">
        <v>5</v>
      </c>
      <c r="P19" s="8">
        <v>4</v>
      </c>
      <c r="Q19" s="8">
        <v>9</v>
      </c>
      <c r="R19" s="19">
        <v>0.007</v>
      </c>
    </row>
    <row r="20" spans="2:18" s="15" customFormat="1" ht="12.75">
      <c r="B20" s="22" t="s">
        <v>27</v>
      </c>
      <c r="C20" s="8">
        <v>325</v>
      </c>
      <c r="D20" s="8">
        <v>400</v>
      </c>
      <c r="E20" s="8">
        <v>725</v>
      </c>
      <c r="F20" s="17">
        <f t="shared" si="0"/>
        <v>0.03884899796377666</v>
      </c>
      <c r="H20" s="22" t="s">
        <v>27</v>
      </c>
      <c r="I20" s="8">
        <v>324</v>
      </c>
      <c r="J20" s="8">
        <v>398</v>
      </c>
      <c r="K20" s="8">
        <v>722</v>
      </c>
      <c r="L20" s="19">
        <v>0.042</v>
      </c>
      <c r="N20" s="22" t="s">
        <v>27</v>
      </c>
      <c r="O20" s="8">
        <v>1</v>
      </c>
      <c r="P20" s="8">
        <v>2</v>
      </c>
      <c r="Q20" s="8">
        <v>3</v>
      </c>
      <c r="R20" s="19">
        <v>0.002</v>
      </c>
    </row>
    <row r="21" spans="2:18" s="15" customFormat="1" ht="12.75">
      <c r="B21" s="22" t="s">
        <v>28</v>
      </c>
      <c r="C21" s="8">
        <v>173</v>
      </c>
      <c r="D21" s="8">
        <v>274</v>
      </c>
      <c r="E21" s="8">
        <v>447</v>
      </c>
      <c r="F21" s="17">
        <f t="shared" si="0"/>
        <v>0.02395241667559747</v>
      </c>
      <c r="H21" s="22" t="s">
        <v>28</v>
      </c>
      <c r="I21" s="8">
        <v>173</v>
      </c>
      <c r="J21" s="8">
        <v>274</v>
      </c>
      <c r="K21" s="8">
        <v>447</v>
      </c>
      <c r="L21" s="19">
        <v>0.026</v>
      </c>
      <c r="N21" s="22" t="s">
        <v>28</v>
      </c>
      <c r="O21" s="8">
        <v>0</v>
      </c>
      <c r="P21" s="8">
        <v>0</v>
      </c>
      <c r="Q21" s="8">
        <v>0</v>
      </c>
      <c r="R21" s="19">
        <v>0</v>
      </c>
    </row>
    <row r="22" spans="2:18" s="15" customFormat="1" ht="12.75">
      <c r="B22" s="22" t="s">
        <v>29</v>
      </c>
      <c r="C22" s="8">
        <v>63</v>
      </c>
      <c r="D22" s="8">
        <v>167</v>
      </c>
      <c r="E22" s="8">
        <v>230</v>
      </c>
      <c r="F22" s="17">
        <f t="shared" si="0"/>
        <v>0.012324509698853285</v>
      </c>
      <c r="H22" s="22" t="s">
        <v>29</v>
      </c>
      <c r="I22" s="8">
        <v>63</v>
      </c>
      <c r="J22" s="8">
        <v>167</v>
      </c>
      <c r="K22" s="8">
        <v>230</v>
      </c>
      <c r="L22" s="19">
        <v>0.013</v>
      </c>
      <c r="N22" s="22" t="s">
        <v>29</v>
      </c>
      <c r="O22" s="8">
        <v>0</v>
      </c>
      <c r="P22" s="8">
        <v>0</v>
      </c>
      <c r="Q22" s="8">
        <v>0</v>
      </c>
      <c r="R22" s="19">
        <v>0</v>
      </c>
    </row>
    <row r="23" spans="2:18" s="15" customFormat="1" ht="12.75">
      <c r="B23" s="22" t="s">
        <v>30</v>
      </c>
      <c r="C23" s="8">
        <v>16</v>
      </c>
      <c r="D23" s="8">
        <v>44</v>
      </c>
      <c r="E23" s="8">
        <v>60</v>
      </c>
      <c r="F23" s="17">
        <f t="shared" si="0"/>
        <v>0.0032150894866573784</v>
      </c>
      <c r="H23" s="22" t="s">
        <v>30</v>
      </c>
      <c r="I23" s="8">
        <v>16</v>
      </c>
      <c r="J23" s="8">
        <v>44</v>
      </c>
      <c r="K23" s="8">
        <v>60</v>
      </c>
      <c r="L23" s="19">
        <v>0.003</v>
      </c>
      <c r="N23" s="22" t="s">
        <v>30</v>
      </c>
      <c r="O23" s="8"/>
      <c r="P23" s="8"/>
      <c r="Q23" s="8">
        <v>0</v>
      </c>
      <c r="R23" s="19">
        <v>0</v>
      </c>
    </row>
    <row r="24" spans="2:18" s="16" customFormat="1" ht="12.75">
      <c r="B24" s="23" t="s">
        <v>15</v>
      </c>
      <c r="C24" s="2">
        <v>9019</v>
      </c>
      <c r="D24" s="2">
        <v>9643</v>
      </c>
      <c r="E24" s="2">
        <v>18662</v>
      </c>
      <c r="F24" s="18">
        <f t="shared" si="0"/>
        <v>1</v>
      </c>
      <c r="H24" s="23" t="s">
        <v>15</v>
      </c>
      <c r="I24" s="2">
        <v>8437</v>
      </c>
      <c r="J24" s="2">
        <v>8894</v>
      </c>
      <c r="K24" s="2">
        <v>17331</v>
      </c>
      <c r="L24" s="20">
        <v>1</v>
      </c>
      <c r="N24" s="23" t="s">
        <v>15</v>
      </c>
      <c r="O24" s="2">
        <v>582</v>
      </c>
      <c r="P24" s="2">
        <v>749</v>
      </c>
      <c r="Q24" s="2">
        <v>1331</v>
      </c>
      <c r="R24" s="20">
        <v>1</v>
      </c>
    </row>
  </sheetData>
  <mergeCells count="3">
    <mergeCell ref="B2:F2"/>
    <mergeCell ref="H2:L2"/>
    <mergeCell ref="N2:R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D10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5.7109375" style="1" customWidth="1"/>
    <col min="2" max="2" width="22.7109375" style="1" customWidth="1"/>
    <col min="3" max="16384" width="9.140625" style="1" customWidth="1"/>
  </cols>
  <sheetData>
    <row r="1" spans="1:2" ht="22.5" customHeight="1">
      <c r="A1" s="13"/>
      <c r="B1" s="13"/>
    </row>
    <row r="2" spans="2:4" ht="39" customHeight="1">
      <c r="B2" s="24" t="s">
        <v>34</v>
      </c>
      <c r="C2" s="25"/>
      <c r="D2" s="26"/>
    </row>
    <row r="3" spans="2:4" ht="12.75">
      <c r="B3" s="9" t="s">
        <v>31</v>
      </c>
      <c r="C3" s="10" t="s">
        <v>32</v>
      </c>
      <c r="D3" s="10" t="s">
        <v>18</v>
      </c>
    </row>
    <row r="4" spans="2:4" ht="12.75">
      <c r="B4" s="8">
        <v>1</v>
      </c>
      <c r="C4" s="11">
        <v>2852</v>
      </c>
      <c r="D4" s="5">
        <f aca="true" t="shared" si="0" ref="D4:D10">(C4/$C$10)</f>
        <v>0.33747485504674</v>
      </c>
    </row>
    <row r="5" spans="2:4" ht="12.75">
      <c r="B5" s="8">
        <v>2</v>
      </c>
      <c r="C5" s="11">
        <v>2664</v>
      </c>
      <c r="D5" s="5">
        <f t="shared" si="0"/>
        <v>0.3152289669861555</v>
      </c>
    </row>
    <row r="6" spans="2:4" ht="12.75">
      <c r="B6" s="8">
        <v>3</v>
      </c>
      <c r="C6" s="11">
        <v>1650</v>
      </c>
      <c r="D6" s="5">
        <f t="shared" si="0"/>
        <v>0.1952431664891729</v>
      </c>
    </row>
    <row r="7" spans="2:4" ht="12.75">
      <c r="B7" s="8">
        <v>4</v>
      </c>
      <c r="C7" s="11">
        <v>1022</v>
      </c>
      <c r="D7" s="5">
        <f t="shared" si="0"/>
        <v>0.12093243403147556</v>
      </c>
    </row>
    <row r="8" spans="2:4" ht="12.75">
      <c r="B8" s="8">
        <v>5</v>
      </c>
      <c r="C8" s="11">
        <v>191</v>
      </c>
      <c r="D8" s="5">
        <f t="shared" si="0"/>
        <v>0.022600875636019407</v>
      </c>
    </row>
    <row r="9" spans="2:4" ht="12.75">
      <c r="B9" s="8" t="s">
        <v>19</v>
      </c>
      <c r="C9" s="3">
        <v>72</v>
      </c>
      <c r="D9" s="5">
        <f t="shared" si="0"/>
        <v>0.008519701810436636</v>
      </c>
    </row>
    <row r="10" spans="2:4" ht="12.75">
      <c r="B10" s="12" t="s">
        <v>15</v>
      </c>
      <c r="C10" s="4">
        <f>SUM(C4:C9)</f>
        <v>8451</v>
      </c>
      <c r="D10" s="14">
        <f t="shared" si="0"/>
        <v>1</v>
      </c>
    </row>
  </sheetData>
  <mergeCells count="1">
    <mergeCell ref="B2:D2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imageolidata</dc:creator>
  <cp:keywords/>
  <dc:description/>
  <cp:lastModifiedBy>morpheus</cp:lastModifiedBy>
  <cp:lastPrinted>2014-04-10T09:44:07Z</cp:lastPrinted>
  <dcterms:created xsi:type="dcterms:W3CDTF">2009-03-18T09:15:11Z</dcterms:created>
  <dcterms:modified xsi:type="dcterms:W3CDTF">2015-11-18T22:01:29Z</dcterms:modified>
  <cp:category/>
  <cp:version/>
  <cp:contentType/>
  <cp:contentStatus/>
</cp:coreProperties>
</file>