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/>
  <mc:AlternateContent xmlns:mc="http://schemas.openxmlformats.org/markup-compatibility/2006">
    <mc:Choice Requires="x15">
      <x15ac:absPath xmlns:x15ac="http://schemas.microsoft.com/office/spreadsheetml/2010/11/ac" url="/Users/letizialambertini/Desktop/"/>
    </mc:Choice>
  </mc:AlternateContent>
  <xr:revisionPtr revIDLastSave="0" documentId="13_ncr:1_{9109BA1E-BB47-9A4C-98BF-4CBB5161C02F}" xr6:coauthVersionLast="45" xr6:coauthVersionMax="45" xr10:uidLastSave="{00000000-0000-0000-0000-000000000000}"/>
  <bookViews>
    <workbookView xWindow="160" yWindow="580" windowWidth="28460" windowHeight="11960" xr2:uid="{00000000-000D-0000-FFFF-FFFF00000000}"/>
  </bookViews>
  <sheets>
    <sheet name="flash dati distretto" sheetId="5" r:id="rId1"/>
    <sheet name="dati GGG" sheetId="2" r:id="rId2"/>
    <sheet name="dati famiglie" sheetId="3" r:id="rId3"/>
  </sheets>
  <calcPr calcId="191029"/>
</workbook>
</file>

<file path=xl/calcChain.xml><?xml version="1.0" encoding="utf-8"?>
<calcChain xmlns="http://schemas.openxmlformats.org/spreadsheetml/2006/main">
  <c r="E17" i="5" l="1"/>
  <c r="D17" i="5"/>
  <c r="C17" i="5"/>
  <c r="D16" i="5"/>
  <c r="C16" i="5"/>
  <c r="E15" i="5"/>
  <c r="D15" i="5"/>
  <c r="C15" i="5"/>
  <c r="E14" i="5"/>
  <c r="D14" i="5"/>
  <c r="C14" i="5"/>
  <c r="E13" i="5"/>
  <c r="D13" i="5"/>
  <c r="C13" i="5"/>
  <c r="N9" i="5"/>
  <c r="D18" i="5" s="1"/>
  <c r="M9" i="5"/>
  <c r="I9" i="5"/>
  <c r="H9" i="5"/>
  <c r="D9" i="5"/>
  <c r="C9" i="5"/>
  <c r="O7" i="5"/>
  <c r="O9" i="5" s="1"/>
  <c r="J7" i="5"/>
  <c r="J9" i="5" s="1"/>
  <c r="E7" i="5"/>
  <c r="E9" i="5" s="1"/>
  <c r="D10" i="3"/>
  <c r="C10" i="3"/>
  <c r="R24" i="2"/>
  <c r="L24" i="2"/>
  <c r="F24" i="2"/>
  <c r="D24" i="2"/>
  <c r="C24" i="2"/>
  <c r="Q23" i="2"/>
  <c r="K23" i="2"/>
  <c r="Q22" i="2"/>
  <c r="K22" i="2"/>
  <c r="Q21" i="2"/>
  <c r="K21" i="2"/>
  <c r="Q20" i="2"/>
  <c r="K20" i="2"/>
  <c r="Q19" i="2"/>
  <c r="K19" i="2"/>
  <c r="Q18" i="2"/>
  <c r="K18" i="2"/>
  <c r="Q17" i="2"/>
  <c r="K17" i="2"/>
  <c r="Q16" i="2"/>
  <c r="K16" i="2"/>
  <c r="Q15" i="2"/>
  <c r="K15" i="2"/>
  <c r="Q14" i="2"/>
  <c r="K14" i="2"/>
  <c r="Q13" i="2"/>
  <c r="K13" i="2"/>
  <c r="Q12" i="2"/>
  <c r="K12" i="2"/>
  <c r="Q11" i="2"/>
  <c r="K11" i="2"/>
  <c r="Q10" i="2"/>
  <c r="K10" i="2"/>
  <c r="Q9" i="2"/>
  <c r="K9" i="2"/>
  <c r="Q8" i="2"/>
  <c r="K8" i="2"/>
  <c r="Q7" i="2"/>
  <c r="K7" i="2"/>
  <c r="Q6" i="2"/>
  <c r="K6" i="2"/>
  <c r="Q5" i="2"/>
  <c r="K5" i="2"/>
  <c r="Q4" i="2"/>
  <c r="E18" i="5" l="1"/>
  <c r="E16" i="5"/>
  <c r="C18" i="5"/>
  <c r="K24" i="2"/>
</calcChain>
</file>

<file path=xl/sharedStrings.xml><?xml version="1.0" encoding="utf-8"?>
<sst xmlns="http://schemas.openxmlformats.org/spreadsheetml/2006/main" count="131" uniqueCount="45">
  <si>
    <t>POPOLAZIONE TOTALE RESIDENTE AL 31/12/2019</t>
  </si>
  <si>
    <t>POPOLAZIONE ITALIANA RESIDENTE AL 31/12/2019</t>
  </si>
  <si>
    <t>POPOLAZIONE STRANIERA RESIDENTE AL 31/12/2019</t>
  </si>
  <si>
    <t>COMUNE</t>
  </si>
  <si>
    <t>MASCHI</t>
  </si>
  <si>
    <t>FEMMINE</t>
  </si>
  <si>
    <t>TOTALE</t>
  </si>
  <si>
    <t>CASALECCHIO DI RENO</t>
  </si>
  <si>
    <t>MONTE SAN PIETRO</t>
  </si>
  <si>
    <t>SASSO MARCONI</t>
  </si>
  <si>
    <t>VALSAMOGGIA</t>
  </si>
  <si>
    <t>ZOLA PREDOSA</t>
  </si>
  <si>
    <t>PERCENTUALE POPOLAZIONE STRANIERA RESIDENTE AL 31/12/2019</t>
  </si>
  <si>
    <t>Popolazione per sesso e classi di età residente nel Comune di Casalecchio di Reno al 31/12/2019</t>
  </si>
  <si>
    <t>Popolazione italiana per sesso e classi di età residente nel Comune di Casalecchio di Reno al 31/12/2019</t>
  </si>
  <si>
    <t>Popolazione straniera per sesso e classi di età residente nel Comune di Casalecchio di Reno al 31/12/2019</t>
  </si>
  <si>
    <t>Classi di età</t>
  </si>
  <si>
    <t>Maschi</t>
  </si>
  <si>
    <t>Femmine</t>
  </si>
  <si>
    <t>Totale</t>
  </si>
  <si>
    <t>%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</si>
  <si>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</si>
  <si>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</si>
  <si>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</si>
  <si>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</si>
  <si>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</si>
  <si>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</si>
  <si>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</si>
  <si>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</si>
  <si>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</si>
  <si>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</si>
  <si>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</si>
  <si>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</si>
  <si>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</si>
  <si>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</si>
  <si>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</si>
  <si>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</si>
  <si>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</si>
  <si>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</si>
  <si>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</si>
  <si>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 e oltre</t>
  </si>
  <si>
    <t>Famiglie residenti nel Comune di Casalecchio di Reno per numero di componenti al 31/12/2019</t>
  </si>
  <si>
    <t>N. Componenti</t>
  </si>
  <si>
    <t>Famiglie</t>
  </si>
  <si>
    <t>6 e più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</si>
</sst>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"/>
    <numFmt numFmtId="166" formatCode="_-* #,##0_-;\-* #,##0_-;_-* \-_-;_-@"/>
    <numFmt numFmtId="167" formatCode="_-* #,##0_-;\-* #,##0_-;_-* \-_-;_-@_-"/>
    <numFmt numFmtId="168" formatCode="_-* #,##0.00_-;\-* #,##0.00_-;_-* \-??_-;_-@_-"/>
  </numFmts>
  <fonts count="22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sz val="9"/>
      <color theme="1"/>
      <name val="Arial"/>
    </font>
    <font>
      <b/>
      <sz val="9"/>
      <color theme="1"/>
      <name val="Arial"/>
    </font>
    <font>
      <sz val="10"/>
      <color rgb="FF000000"/>
      <name val="Arial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charset val="1"/>
    </font>
    <font>
      <b/>
      <sz val="10"/>
      <color indexed="8"/>
      <name val="Arial"/>
    </font>
    <font>
      <sz val="10"/>
      <color indexed="9"/>
      <name val="Arial"/>
    </font>
    <font>
      <sz val="10"/>
      <color indexed="10"/>
      <name val="Arial"/>
    </font>
    <font>
      <b/>
      <sz val="10"/>
      <color indexed="9"/>
      <name val="Arial"/>
    </font>
    <font>
      <i/>
      <sz val="10"/>
      <color indexed="23"/>
      <name val="Arial"/>
    </font>
    <font>
      <sz val="10"/>
      <color indexed="17"/>
      <name val="Arial"/>
    </font>
    <font>
      <b/>
      <sz val="24"/>
      <color indexed="8"/>
      <name val="Arial"/>
    </font>
    <font>
      <sz val="18"/>
      <color indexed="8"/>
      <name val="Arial"/>
    </font>
    <font>
      <sz val="12"/>
      <color indexed="8"/>
      <name val="Arial"/>
    </font>
    <font>
      <sz val="10"/>
      <color indexed="19"/>
      <name val="Arial"/>
    </font>
    <font>
      <sz val="10"/>
      <color indexed="63"/>
      <name val="Arial"/>
    </font>
  </fonts>
  <fills count="11">
    <fill>
      <patternFill patternType="none"/>
    </fill>
    <fill>
      <patternFill patternType="gray125"/>
    </fill>
    <fill>
      <patternFill patternType="solid">
        <fgColor rgb="FF33CCCC"/>
        <bgColor rgb="FF33CCCC"/>
      </patternFill>
    </fill>
    <fill>
      <patternFill patternType="solid">
        <fgColor rgb="FF33CCCC"/>
        <bgColor rgb="FF00CCFF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8">
    <xf numFmtId="0" fontId="0" fillId="0" borderId="0"/>
    <xf numFmtId="0" fontId="7" fillId="0" borderId="0"/>
    <xf numFmtId="0" fontId="6" fillId="0" borderId="0"/>
    <xf numFmtId="0" fontId="3" fillId="0" borderId="0"/>
    <xf numFmtId="0" fontId="10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8" fillId="0" borderId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0" fontId="20" fillId="10" borderId="0" applyNumberFormat="0" applyBorder="0" applyAlignment="0" applyProtection="0"/>
    <xf numFmtId="0" fontId="21" fillId="10" borderId="11" applyNumberFormat="0" applyAlignment="0" applyProtection="0"/>
    <xf numFmtId="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6">
    <xf numFmtId="0" fontId="0" fillId="0" borderId="0" xfId="0" applyFont="1" applyAlignment="1"/>
    <xf numFmtId="0" fontId="1" fillId="0" borderId="0" xfId="0" applyFont="1" applyAlignment="1"/>
    <xf numFmtId="0" fontId="2" fillId="0" borderId="5" xfId="0" applyFont="1" applyBorder="1" applyAlignment="1">
      <alignment horizontal="center"/>
    </xf>
    <xf numFmtId="0" fontId="1" fillId="0" borderId="4" xfId="0" applyFont="1" applyBorder="1" applyAlignment="1"/>
    <xf numFmtId="3" fontId="1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/>
    </xf>
    <xf numFmtId="49" fontId="1" fillId="0" borderId="1" xfId="0" applyNumberFormat="1" applyFont="1" applyBorder="1" applyAlignment="1"/>
    <xf numFmtId="1" fontId="1" fillId="0" borderId="4" xfId="0" applyNumberFormat="1" applyFont="1" applyBorder="1" applyAlignment="1"/>
    <xf numFmtId="4" fontId="4" fillId="0" borderId="3" xfId="0" applyNumberFormat="1" applyFont="1" applyBorder="1" applyAlignment="1">
      <alignment horizontal="right" wrapText="1"/>
    </xf>
    <xf numFmtId="0" fontId="2" fillId="0" borderId="0" xfId="0" applyFont="1" applyAlignment="1"/>
    <xf numFmtId="2" fontId="1" fillId="0" borderId="3" xfId="0" applyNumberFormat="1" applyFont="1" applyBorder="1" applyAlignment="1"/>
    <xf numFmtId="2" fontId="4" fillId="0" borderId="3" xfId="0" applyNumberFormat="1" applyFont="1" applyBorder="1" applyAlignment="1">
      <alignment horizontal="right" wrapText="1"/>
    </xf>
    <xf numFmtId="0" fontId="1" fillId="0" borderId="1" xfId="0" applyFont="1" applyBorder="1" applyAlignment="1"/>
    <xf numFmtId="0" fontId="2" fillId="0" borderId="1" xfId="0" applyFont="1" applyBorder="1" applyAlignment="1"/>
    <xf numFmtId="3" fontId="2" fillId="0" borderId="4" xfId="0" applyNumberFormat="1" applyFont="1" applyBorder="1" applyAlignment="1"/>
    <xf numFmtId="3" fontId="5" fillId="0" borderId="4" xfId="0" applyNumberFormat="1" applyFont="1" applyBorder="1" applyAlignment="1">
      <alignment horizontal="right" wrapText="1"/>
    </xf>
    <xf numFmtId="1" fontId="1" fillId="0" borderId="0" xfId="0" applyNumberFormat="1" applyFont="1" applyAlignment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65" fontId="1" fillId="0" borderId="0" xfId="0" applyNumberFormat="1" applyFont="1" applyAlignment="1"/>
    <xf numFmtId="166" fontId="2" fillId="0" borderId="4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8" fillId="0" borderId="0" xfId="1" applyFont="1"/>
    <xf numFmtId="0" fontId="7" fillId="0" borderId="0" xfId="1" applyFont="1" applyAlignment="1"/>
    <xf numFmtId="0" fontId="9" fillId="0" borderId="7" xfId="1" applyFont="1" applyBorder="1" applyAlignment="1">
      <alignment horizontal="left"/>
    </xf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7" xfId="1" applyFont="1" applyBorder="1"/>
    <xf numFmtId="0" fontId="7" fillId="0" borderId="0" xfId="1" applyAlignment="1"/>
    <xf numFmtId="0" fontId="7" fillId="0" borderId="0" xfId="1"/>
    <xf numFmtId="0" fontId="8" fillId="0" borderId="7" xfId="1" applyFont="1" applyFill="1" applyBorder="1"/>
    <xf numFmtId="3" fontId="1" fillId="0" borderId="4" xfId="2" applyNumberFormat="1" applyFont="1" applyFill="1" applyBorder="1" applyAlignment="1">
      <alignment horizontal="center"/>
    </xf>
    <xf numFmtId="0" fontId="8" fillId="0" borderId="0" xfId="1" applyFont="1" applyFill="1"/>
    <xf numFmtId="0" fontId="10" fillId="0" borderId="7" xfId="1" applyFont="1" applyFill="1" applyBorder="1"/>
    <xf numFmtId="3" fontId="3" fillId="0" borderId="9" xfId="3" applyNumberFormat="1" applyFont="1" applyFill="1" applyBorder="1" applyAlignment="1">
      <alignment horizontal="center"/>
    </xf>
    <xf numFmtId="3" fontId="10" fillId="0" borderId="7" xfId="1" applyNumberFormat="1" applyFont="1" applyFill="1" applyBorder="1" applyAlignment="1">
      <alignment horizontal="center"/>
    </xf>
    <xf numFmtId="3" fontId="8" fillId="0" borderId="10" xfId="1" applyNumberFormat="1" applyFont="1" applyFill="1" applyBorder="1" applyAlignment="1">
      <alignment horizontal="center"/>
    </xf>
    <xf numFmtId="3" fontId="8" fillId="0" borderId="7" xfId="1" applyNumberFormat="1" applyFont="1" applyFill="1" applyBorder="1" applyAlignment="1">
      <alignment horizontal="center"/>
    </xf>
    <xf numFmtId="0" fontId="1" fillId="0" borderId="4" xfId="2" applyFont="1" applyFill="1" applyBorder="1" applyAlignment="1"/>
    <xf numFmtId="0" fontId="9" fillId="0" borderId="7" xfId="1" applyFont="1" applyFill="1" applyBorder="1"/>
    <xf numFmtId="3" fontId="9" fillId="0" borderId="7" xfId="1" applyNumberFormat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164" fontId="1" fillId="0" borderId="4" xfId="2" applyNumberFormat="1" applyFont="1" applyFill="1" applyBorder="1" applyAlignment="1">
      <alignment horizontal="center"/>
    </xf>
    <xf numFmtId="164" fontId="8" fillId="0" borderId="7" xfId="1" applyNumberFormat="1" applyFont="1" applyFill="1" applyBorder="1" applyAlignment="1">
      <alignment horizontal="center"/>
    </xf>
    <xf numFmtId="164" fontId="8" fillId="0" borderId="7" xfId="4" applyNumberFormat="1" applyFont="1" applyFill="1" applyBorder="1" applyAlignment="1">
      <alignment horizontal="center"/>
    </xf>
    <xf numFmtId="10" fontId="8" fillId="0" borderId="7" xfId="1" applyNumberFormat="1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9" fillId="3" borderId="7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</cellXfs>
  <cellStyles count="28">
    <cellStyle name="Accent" xfId="5" xr:uid="{00000000-0005-0000-0000-000000000000}"/>
    <cellStyle name="Accent 1" xfId="6" xr:uid="{00000000-0005-0000-0000-000001000000}"/>
    <cellStyle name="Accent 2" xfId="7" xr:uid="{00000000-0005-0000-0000-000002000000}"/>
    <cellStyle name="Accent 3" xfId="8" xr:uid="{00000000-0005-0000-0000-000003000000}"/>
    <cellStyle name="Bad" xfId="9" xr:uid="{00000000-0005-0000-0000-000004000000}"/>
    <cellStyle name="Error" xfId="10" xr:uid="{00000000-0005-0000-0000-000005000000}"/>
    <cellStyle name="Excel Built-in Explanatory Text" xfId="11" xr:uid="{00000000-0005-0000-0000-000006000000}"/>
    <cellStyle name="Footnote" xfId="12" xr:uid="{00000000-0005-0000-0000-000007000000}"/>
    <cellStyle name="Good" xfId="13" xr:uid="{00000000-0005-0000-0000-000008000000}"/>
    <cellStyle name="Heading" xfId="14" xr:uid="{00000000-0005-0000-0000-000009000000}"/>
    <cellStyle name="Heading 1" xfId="15" xr:uid="{00000000-0005-0000-0000-00000A000000}"/>
    <cellStyle name="Heading 2" xfId="16" xr:uid="{00000000-0005-0000-0000-00000B000000}"/>
    <cellStyle name="Migliaia [0] 2" xfId="17" xr:uid="{00000000-0005-0000-0000-00000C000000}"/>
    <cellStyle name="Migliaia 2" xfId="18" xr:uid="{00000000-0005-0000-0000-00000D000000}"/>
    <cellStyle name="Migliaia 3" xfId="19" xr:uid="{00000000-0005-0000-0000-00000E000000}"/>
    <cellStyle name="Migliaia 4" xfId="20" xr:uid="{00000000-0005-0000-0000-00000F000000}"/>
    <cellStyle name="Migliaia 5" xfId="21" xr:uid="{00000000-0005-0000-0000-000010000000}"/>
    <cellStyle name="Neutral" xfId="22" xr:uid="{00000000-0005-0000-0000-000011000000}"/>
    <cellStyle name="Normale" xfId="0" builtinId="0"/>
    <cellStyle name="Normale 2" xfId="1" xr:uid="{00000000-0005-0000-0000-000013000000}"/>
    <cellStyle name="Normale 3" xfId="2" xr:uid="{00000000-0005-0000-0000-000014000000}"/>
    <cellStyle name="Normale 4" xfId="3" xr:uid="{00000000-0005-0000-0000-000015000000}"/>
    <cellStyle name="Normale_flash dati distretto" xfId="4" xr:uid="{00000000-0005-0000-0000-000016000000}"/>
    <cellStyle name="Note" xfId="23" xr:uid="{00000000-0005-0000-0000-000017000000}"/>
    <cellStyle name="Percentuale 2" xfId="24" xr:uid="{00000000-0005-0000-0000-000018000000}"/>
    <cellStyle name="Status" xfId="25" xr:uid="{00000000-0005-0000-0000-000019000000}"/>
    <cellStyle name="Text" xfId="26" xr:uid="{00000000-0005-0000-0000-00001A000000}"/>
    <cellStyle name="Warning" xfId="27" xr:uid="{00000000-0005-0000-0000-00001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CCCC"/>
  </sheetPr>
  <dimension ref="A1:AMK995"/>
  <sheetViews>
    <sheetView tabSelected="1" zoomScaleNormal="100" workbookViewId="0">
      <selection activeCell="B4" sqref="B4:O18"/>
    </sheetView>
  </sheetViews>
  <sheetFormatPr baseColWidth="10" defaultColWidth="9.1640625" defaultRowHeight="13" x14ac:dyDescent="0.15"/>
  <cols>
    <col min="1" max="1" width="5.5" style="27" customWidth="1"/>
    <col min="2" max="2" width="27.5" style="27" customWidth="1"/>
    <col min="3" max="5" width="10.5" style="27" customWidth="1"/>
    <col min="6" max="6" width="5.5" style="27" customWidth="1"/>
    <col min="7" max="7" width="27.5" style="27" customWidth="1"/>
    <col min="8" max="10" width="10.5" style="27" customWidth="1"/>
    <col min="11" max="11" width="5.5" style="27" customWidth="1"/>
    <col min="12" max="12" width="27.5" style="27" customWidth="1"/>
    <col min="13" max="15" width="10.5" style="27" customWidth="1"/>
    <col min="16" max="25" width="9.1640625" style="27" customWidth="1"/>
    <col min="26" max="26" width="8" style="27" customWidth="1"/>
    <col min="27" max="1025" width="17.33203125" style="27" customWidth="1"/>
    <col min="1026" max="16384" width="9.1640625" style="33"/>
  </cols>
  <sheetData>
    <row r="1" spans="1:26" ht="22.5" customHeight="1" x14ac:dyDescent="0.15">
      <c r="A1" s="26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5" customHeight="1" x14ac:dyDescent="0.15">
      <c r="A2" s="26"/>
      <c r="B2" s="51" t="s">
        <v>0</v>
      </c>
      <c r="C2" s="51"/>
      <c r="D2" s="51"/>
      <c r="E2" s="51"/>
      <c r="F2" s="26"/>
      <c r="G2" s="51" t="s">
        <v>1</v>
      </c>
      <c r="H2" s="51"/>
      <c r="I2" s="51"/>
      <c r="J2" s="51"/>
      <c r="K2" s="26"/>
      <c r="L2" s="51" t="s">
        <v>2</v>
      </c>
      <c r="M2" s="51"/>
      <c r="N2" s="51"/>
      <c r="O2" s="51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" customHeight="1" x14ac:dyDescent="0.15">
      <c r="A3" s="26"/>
      <c r="B3" s="28" t="s">
        <v>3</v>
      </c>
      <c r="C3" s="29" t="s">
        <v>4</v>
      </c>
      <c r="D3" s="29" t="s">
        <v>5</v>
      </c>
      <c r="E3" s="30" t="s">
        <v>6</v>
      </c>
      <c r="F3" s="26"/>
      <c r="G3" s="31" t="s">
        <v>3</v>
      </c>
      <c r="H3" s="29" t="s">
        <v>4</v>
      </c>
      <c r="I3" s="29" t="s">
        <v>5</v>
      </c>
      <c r="J3" s="29" t="s">
        <v>6</v>
      </c>
      <c r="K3" s="26"/>
      <c r="L3" s="31" t="s">
        <v>3</v>
      </c>
      <c r="M3" s="29" t="s">
        <v>4</v>
      </c>
      <c r="N3" s="29" t="s">
        <v>5</v>
      </c>
      <c r="O3" s="29" t="s">
        <v>6</v>
      </c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5" customHeight="1" x14ac:dyDescent="0.15">
      <c r="A4" s="26"/>
      <c r="B4" s="34" t="s">
        <v>7</v>
      </c>
      <c r="C4" s="35">
        <v>17289</v>
      </c>
      <c r="D4" s="35">
        <v>19332</v>
      </c>
      <c r="E4" s="35">
        <v>36621</v>
      </c>
      <c r="F4" s="36"/>
      <c r="G4" s="37" t="s">
        <v>7</v>
      </c>
      <c r="H4" s="35">
        <v>15241</v>
      </c>
      <c r="I4" s="35">
        <v>16822</v>
      </c>
      <c r="J4" s="35">
        <v>32063</v>
      </c>
      <c r="K4" s="36"/>
      <c r="L4" s="37" t="s">
        <v>7</v>
      </c>
      <c r="M4" s="35">
        <v>2048</v>
      </c>
      <c r="N4" s="35">
        <v>2510</v>
      </c>
      <c r="O4" s="35">
        <v>4558</v>
      </c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" customHeight="1" x14ac:dyDescent="0.15">
      <c r="A5" s="26"/>
      <c r="B5" s="34" t="s">
        <v>8</v>
      </c>
      <c r="C5" s="35">
        <v>5332</v>
      </c>
      <c r="D5" s="35">
        <v>5451</v>
      </c>
      <c r="E5" s="35">
        <v>10783</v>
      </c>
      <c r="F5" s="36"/>
      <c r="G5" s="37" t="s">
        <v>8</v>
      </c>
      <c r="H5" s="35">
        <v>5034</v>
      </c>
      <c r="I5" s="35">
        <v>5053</v>
      </c>
      <c r="J5" s="35">
        <v>10087</v>
      </c>
      <c r="K5" s="36"/>
      <c r="L5" s="37" t="s">
        <v>8</v>
      </c>
      <c r="M5" s="35">
        <v>298</v>
      </c>
      <c r="N5" s="35">
        <v>398</v>
      </c>
      <c r="O5" s="35">
        <v>696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" customHeight="1" x14ac:dyDescent="0.15">
      <c r="A6" s="26"/>
      <c r="B6" s="34" t="s">
        <v>9</v>
      </c>
      <c r="C6" s="38">
        <v>7235</v>
      </c>
      <c r="D6" s="38">
        <v>7694</v>
      </c>
      <c r="E6" s="38">
        <v>14929</v>
      </c>
      <c r="F6" s="36"/>
      <c r="G6" s="37" t="s">
        <v>9</v>
      </c>
      <c r="H6" s="38">
        <v>6681</v>
      </c>
      <c r="I6" s="38">
        <v>7053</v>
      </c>
      <c r="J6" s="38">
        <v>13734</v>
      </c>
      <c r="K6" s="36"/>
      <c r="L6" s="37" t="s">
        <v>9</v>
      </c>
      <c r="M6" s="38">
        <v>554</v>
      </c>
      <c r="N6" s="38">
        <v>641</v>
      </c>
      <c r="O6" s="38">
        <v>1195</v>
      </c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5" customHeight="1" x14ac:dyDescent="0.15">
      <c r="A7" s="26"/>
      <c r="B7" s="34" t="s">
        <v>10</v>
      </c>
      <c r="C7" s="39">
        <v>15620</v>
      </c>
      <c r="D7" s="39">
        <v>15832</v>
      </c>
      <c r="E7" s="40">
        <f>SUM(C7:D7)</f>
        <v>31452</v>
      </c>
      <c r="F7" s="36"/>
      <c r="G7" s="37" t="s">
        <v>10</v>
      </c>
      <c r="H7" s="39">
        <v>13835</v>
      </c>
      <c r="I7" s="39">
        <v>13846</v>
      </c>
      <c r="J7" s="41">
        <f>SUM(H7:I7)</f>
        <v>27681</v>
      </c>
      <c r="K7" s="36"/>
      <c r="L7" s="37" t="s">
        <v>10</v>
      </c>
      <c r="M7" s="39">
        <v>1785</v>
      </c>
      <c r="N7" s="39">
        <v>1986</v>
      </c>
      <c r="O7" s="41">
        <f>SUM(M7:N7)</f>
        <v>3771</v>
      </c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" customHeight="1" x14ac:dyDescent="0.15">
      <c r="A8" s="26"/>
      <c r="B8" s="42" t="s">
        <v>11</v>
      </c>
      <c r="C8" s="35">
        <v>9306</v>
      </c>
      <c r="D8" s="35">
        <v>9763</v>
      </c>
      <c r="E8" s="35">
        <v>19069</v>
      </c>
      <c r="F8" s="36"/>
      <c r="G8" s="42" t="s">
        <v>11</v>
      </c>
      <c r="H8" s="35">
        <v>8665</v>
      </c>
      <c r="I8" s="35">
        <v>8958</v>
      </c>
      <c r="J8" s="35">
        <v>17623</v>
      </c>
      <c r="K8" s="36"/>
      <c r="L8" s="42" t="s">
        <v>11</v>
      </c>
      <c r="M8" s="35">
        <v>641</v>
      </c>
      <c r="N8" s="35">
        <v>805</v>
      </c>
      <c r="O8" s="35">
        <v>1446</v>
      </c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" customHeight="1" x14ac:dyDescent="0.15">
      <c r="A9" s="26"/>
      <c r="B9" s="43" t="s">
        <v>6</v>
      </c>
      <c r="C9" s="44">
        <f>SUM(C4:C8)</f>
        <v>54782</v>
      </c>
      <c r="D9" s="44">
        <f>SUM(D4:D8)</f>
        <v>58072</v>
      </c>
      <c r="E9" s="44">
        <f>SUM(E4:E8)</f>
        <v>112854</v>
      </c>
      <c r="F9" s="36"/>
      <c r="G9" s="43" t="s">
        <v>6</v>
      </c>
      <c r="H9" s="44">
        <f>SUM(H4:H8)</f>
        <v>49456</v>
      </c>
      <c r="I9" s="44">
        <f>SUM(I4:I8)</f>
        <v>51732</v>
      </c>
      <c r="J9" s="44">
        <f>SUM(J4:J8)</f>
        <v>101188</v>
      </c>
      <c r="K9" s="36"/>
      <c r="L9" s="43" t="s">
        <v>6</v>
      </c>
      <c r="M9" s="44">
        <f>SUM(M4:M8)</f>
        <v>5326</v>
      </c>
      <c r="N9" s="44">
        <f>SUM(N4:N8)</f>
        <v>6340</v>
      </c>
      <c r="O9" s="44">
        <f>SUM(O4:O8)</f>
        <v>11666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5" customHeight="1" x14ac:dyDescent="0.15">
      <c r="A10" s="2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26.25" customHeight="1" x14ac:dyDescent="0.15">
      <c r="A11" s="26"/>
      <c r="B11" s="52" t="s">
        <v>12</v>
      </c>
      <c r="C11" s="52"/>
      <c r="D11" s="52"/>
      <c r="E11" s="52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" customHeight="1" x14ac:dyDescent="0.15">
      <c r="A12" s="26"/>
      <c r="B12" s="43" t="s">
        <v>3</v>
      </c>
      <c r="C12" s="45" t="s">
        <v>4</v>
      </c>
      <c r="D12" s="45" t="s">
        <v>5</v>
      </c>
      <c r="E12" s="45" t="s">
        <v>6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" customHeight="1" x14ac:dyDescent="0.15">
      <c r="A13" s="26"/>
      <c r="B13" s="34" t="s">
        <v>7</v>
      </c>
      <c r="C13" s="46">
        <f t="shared" ref="C13:E18" si="0">M4/C4</f>
        <v>0.11845682225692637</v>
      </c>
      <c r="D13" s="46">
        <f t="shared" si="0"/>
        <v>0.1298365404510656</v>
      </c>
      <c r="E13" s="46">
        <f t="shared" si="0"/>
        <v>0.12446410529477622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5" customHeight="1" x14ac:dyDescent="0.15">
      <c r="A14" s="26"/>
      <c r="B14" s="34" t="s">
        <v>8</v>
      </c>
      <c r="C14" s="46">
        <f t="shared" si="0"/>
        <v>5.5888972243060768E-2</v>
      </c>
      <c r="D14" s="46">
        <f t="shared" si="0"/>
        <v>7.301412584846817E-2</v>
      </c>
      <c r="E14" s="46">
        <f t="shared" si="0"/>
        <v>6.4546044699990729E-2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5" customHeight="1" x14ac:dyDescent="0.15">
      <c r="A15" s="26"/>
      <c r="B15" s="34" t="s">
        <v>9</v>
      </c>
      <c r="C15" s="47">
        <f t="shared" si="0"/>
        <v>7.6572218382861088E-2</v>
      </c>
      <c r="D15" s="47">
        <f t="shared" si="0"/>
        <v>8.3311671432284892E-2</v>
      </c>
      <c r="E15" s="47">
        <f t="shared" si="0"/>
        <v>8.0045548931609617E-2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" customHeight="1" x14ac:dyDescent="0.15">
      <c r="A16" s="26"/>
      <c r="B16" s="34" t="s">
        <v>10</v>
      </c>
      <c r="C16" s="48">
        <f t="shared" si="0"/>
        <v>0.11427656850192061</v>
      </c>
      <c r="D16" s="47">
        <f t="shared" si="0"/>
        <v>0.12544214249621022</v>
      </c>
      <c r="E16" s="49">
        <f t="shared" si="0"/>
        <v>0.11989698588325066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" customHeight="1" x14ac:dyDescent="0.15">
      <c r="A17" s="26"/>
      <c r="B17" s="42" t="s">
        <v>11</v>
      </c>
      <c r="C17" s="46">
        <f t="shared" si="0"/>
        <v>6.8880292284547603E-2</v>
      </c>
      <c r="D17" s="46">
        <f t="shared" si="0"/>
        <v>8.2454163679196973E-2</v>
      </c>
      <c r="E17" s="46">
        <f t="shared" si="0"/>
        <v>7.5829880958623946E-2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" customHeight="1" x14ac:dyDescent="0.15">
      <c r="A18" s="26"/>
      <c r="B18" s="43" t="s">
        <v>6</v>
      </c>
      <c r="C18" s="47">
        <f t="shared" si="0"/>
        <v>9.7221715161914496E-2</v>
      </c>
      <c r="D18" s="47">
        <f t="shared" si="0"/>
        <v>0.10917481746797079</v>
      </c>
      <c r="E18" s="47">
        <f t="shared" si="0"/>
        <v>0.10337249898098429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21" spans="1:26" ht="12.75" customHeight="1" x14ac:dyDescent="0.15"/>
    <row r="22" spans="1:26" ht="12.75" customHeight="1" x14ac:dyDescent="0.15">
      <c r="B22" s="32"/>
    </row>
    <row r="23" spans="1:26" ht="12.75" customHeight="1" x14ac:dyDescent="0.15">
      <c r="B23" s="32"/>
    </row>
    <row r="24" spans="1:26" ht="12.75" customHeight="1" x14ac:dyDescent="0.15">
      <c r="B24" s="32"/>
    </row>
    <row r="25" spans="1:26" ht="12.75" customHeight="1" x14ac:dyDescent="0.15"/>
    <row r="26" spans="1:26" ht="12.75" customHeight="1" x14ac:dyDescent="0.15"/>
    <row r="27" spans="1:26" ht="12.75" customHeight="1" x14ac:dyDescent="0.15"/>
    <row r="28" spans="1:26" ht="12.75" customHeight="1" x14ac:dyDescent="0.15"/>
    <row r="29" spans="1:26" ht="12.75" customHeight="1" x14ac:dyDescent="0.15"/>
    <row r="30" spans="1:26" ht="12.75" customHeight="1" x14ac:dyDescent="0.15"/>
    <row r="31" spans="1:26" ht="12.75" customHeight="1" x14ac:dyDescent="0.15"/>
    <row r="32" spans="1:26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</sheetData>
  <mergeCells count="5">
    <mergeCell ref="B1:O1"/>
    <mergeCell ref="B2:E2"/>
    <mergeCell ref="G2:J2"/>
    <mergeCell ref="L2:O2"/>
    <mergeCell ref="B11:E11"/>
  </mergeCells>
  <pageMargins left="0" right="0" top="0.196527777777778" bottom="0.196527777777778" header="0.51180555555555496" footer="0.51180555555555496"/>
  <pageSetup paperSize="9" scale="75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</sheetPr>
  <dimension ref="A1:Z1000"/>
  <sheetViews>
    <sheetView workbookViewId="0"/>
  </sheetViews>
  <sheetFormatPr baseColWidth="10" defaultColWidth="14.5" defaultRowHeight="15" customHeight="1" x14ac:dyDescent="0.15"/>
  <cols>
    <col min="1" max="1" width="5.6640625" customWidth="1"/>
    <col min="2" max="2" width="12.6640625" customWidth="1"/>
    <col min="3" max="6" width="9.1640625" customWidth="1"/>
    <col min="7" max="7" width="5.6640625" customWidth="1"/>
    <col min="8" max="8" width="12.6640625" customWidth="1"/>
    <col min="9" max="12" width="9.1640625" customWidth="1"/>
    <col min="13" max="13" width="5.6640625" customWidth="1"/>
    <col min="14" max="14" width="12.6640625" customWidth="1"/>
    <col min="15" max="18" width="9.1640625" customWidth="1"/>
    <col min="19" max="26" width="8" customWidth="1"/>
  </cols>
  <sheetData>
    <row r="1" spans="1:26" ht="22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2" customHeight="1" x14ac:dyDescent="0.15">
      <c r="A2" s="1"/>
      <c r="B2" s="53" t="s">
        <v>13</v>
      </c>
      <c r="C2" s="54"/>
      <c r="D2" s="54"/>
      <c r="E2" s="54"/>
      <c r="F2" s="55"/>
      <c r="G2" s="7"/>
      <c r="H2" s="53" t="s">
        <v>14</v>
      </c>
      <c r="I2" s="54"/>
      <c r="J2" s="54"/>
      <c r="K2" s="54"/>
      <c r="L2" s="55"/>
      <c r="M2" s="1"/>
      <c r="N2" s="53" t="s">
        <v>15</v>
      </c>
      <c r="O2" s="54"/>
      <c r="P2" s="54"/>
      <c r="Q2" s="54"/>
      <c r="R2" s="55"/>
      <c r="S2" s="1"/>
      <c r="T2" s="1"/>
      <c r="U2" s="1"/>
      <c r="V2" s="1"/>
      <c r="W2" s="1"/>
      <c r="X2" s="1"/>
      <c r="Y2" s="1"/>
      <c r="Z2" s="1"/>
    </row>
    <row r="3" spans="1:26" ht="15" customHeight="1" x14ac:dyDescent="0.15">
      <c r="A3" s="1"/>
      <c r="B3" s="8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1"/>
      <c r="H3" s="8" t="s">
        <v>16</v>
      </c>
      <c r="I3" s="2" t="s">
        <v>17</v>
      </c>
      <c r="J3" s="2" t="s">
        <v>18</v>
      </c>
      <c r="K3" s="2" t="s">
        <v>19</v>
      </c>
      <c r="L3" s="2" t="s">
        <v>20</v>
      </c>
      <c r="M3" s="1"/>
      <c r="N3" s="8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1"/>
      <c r="T3" s="1"/>
      <c r="U3" s="1"/>
      <c r="V3" s="1"/>
      <c r="W3" s="1"/>
      <c r="X3" s="1"/>
      <c r="Y3" s="1"/>
      <c r="Z3" s="1"/>
    </row>
    <row r="4" spans="1:26" ht="15" customHeight="1" x14ac:dyDescent="0.15">
      <c r="A4" s="1"/>
      <c r="B4" s="9" t="s">
        <v>21</v>
      </c>
      <c r="C4" s="10">
        <v>708</v>
      </c>
      <c r="D4" s="3">
        <v>657</v>
      </c>
      <c r="E4" s="10">
        <v>1365</v>
      </c>
      <c r="F4" s="11">
        <v>3.72</v>
      </c>
      <c r="G4" s="12"/>
      <c r="H4" s="9" t="s">
        <v>21</v>
      </c>
      <c r="I4" s="3">
        <v>554</v>
      </c>
      <c r="J4" s="10">
        <v>505</v>
      </c>
      <c r="K4" s="10">
        <v>1059</v>
      </c>
      <c r="L4" s="13">
        <v>3.26</v>
      </c>
      <c r="M4" s="1"/>
      <c r="N4" s="9" t="s">
        <v>21</v>
      </c>
      <c r="O4" s="3">
        <v>154</v>
      </c>
      <c r="P4" s="3">
        <v>152</v>
      </c>
      <c r="Q4" s="3">
        <f t="shared" ref="Q4:Q23" si="0">SUM(O4:P4)</f>
        <v>306</v>
      </c>
      <c r="R4" s="14">
        <v>6.71</v>
      </c>
      <c r="S4" s="1"/>
      <c r="T4" s="1"/>
      <c r="U4" s="1"/>
      <c r="V4" s="1"/>
      <c r="W4" s="1"/>
      <c r="X4" s="1"/>
      <c r="Y4" s="1"/>
      <c r="Z4" s="1"/>
    </row>
    <row r="5" spans="1:26" ht="15" customHeight="1" x14ac:dyDescent="0.15">
      <c r="A5" s="1"/>
      <c r="B5" s="9" t="s">
        <v>22</v>
      </c>
      <c r="C5" s="10">
        <v>809</v>
      </c>
      <c r="D5" s="3">
        <v>764</v>
      </c>
      <c r="E5" s="10">
        <v>1573</v>
      </c>
      <c r="F5" s="11">
        <v>4.3</v>
      </c>
      <c r="G5" s="12"/>
      <c r="H5" s="9" t="s">
        <v>22</v>
      </c>
      <c r="I5" s="3">
        <v>650</v>
      </c>
      <c r="J5" s="10">
        <v>623</v>
      </c>
      <c r="K5" s="10">
        <f t="shared" ref="K5:K23" si="1">SUM(I5:J5)</f>
        <v>1273</v>
      </c>
      <c r="L5" s="13">
        <v>3.97</v>
      </c>
      <c r="M5" s="1"/>
      <c r="N5" s="9" t="s">
        <v>22</v>
      </c>
      <c r="O5" s="3">
        <v>159</v>
      </c>
      <c r="P5" s="3">
        <v>141</v>
      </c>
      <c r="Q5" s="3">
        <f t="shared" si="0"/>
        <v>300</v>
      </c>
      <c r="R5" s="14">
        <v>6.58</v>
      </c>
      <c r="S5" s="1"/>
      <c r="T5" s="1"/>
      <c r="U5" s="1"/>
      <c r="V5" s="1"/>
      <c r="W5" s="1"/>
      <c r="X5" s="1"/>
      <c r="Y5" s="1"/>
      <c r="Z5" s="1"/>
    </row>
    <row r="6" spans="1:26" ht="15" customHeight="1" x14ac:dyDescent="0.15">
      <c r="A6" s="1"/>
      <c r="B6" s="9" t="s">
        <v>23</v>
      </c>
      <c r="C6" s="10">
        <v>912</v>
      </c>
      <c r="D6" s="3">
        <v>839</v>
      </c>
      <c r="E6" s="10">
        <v>1751</v>
      </c>
      <c r="F6" s="11">
        <v>4.78</v>
      </c>
      <c r="G6" s="12"/>
      <c r="H6" s="9" t="s">
        <v>23</v>
      </c>
      <c r="I6" s="3">
        <v>748</v>
      </c>
      <c r="J6" s="10">
        <v>742</v>
      </c>
      <c r="K6" s="10">
        <f t="shared" si="1"/>
        <v>1490</v>
      </c>
      <c r="L6" s="13">
        <v>4.6500000000000004</v>
      </c>
      <c r="M6" s="1"/>
      <c r="N6" s="9" t="s">
        <v>23</v>
      </c>
      <c r="O6" s="3">
        <v>164</v>
      </c>
      <c r="P6" s="3">
        <v>97</v>
      </c>
      <c r="Q6" s="3">
        <f t="shared" si="0"/>
        <v>261</v>
      </c>
      <c r="R6" s="14">
        <v>5.73</v>
      </c>
      <c r="S6" s="1"/>
      <c r="T6" s="1"/>
      <c r="U6" s="1"/>
      <c r="V6" s="1"/>
      <c r="W6" s="1"/>
      <c r="X6" s="1"/>
      <c r="Y6" s="1"/>
      <c r="Z6" s="1"/>
    </row>
    <row r="7" spans="1:26" ht="15" customHeight="1" x14ac:dyDescent="0.15">
      <c r="A7" s="1"/>
      <c r="B7" s="9" t="s">
        <v>24</v>
      </c>
      <c r="C7" s="10">
        <v>816</v>
      </c>
      <c r="D7" s="3">
        <v>757</v>
      </c>
      <c r="E7" s="10">
        <v>1583</v>
      </c>
      <c r="F7" s="11">
        <v>4.32</v>
      </c>
      <c r="G7" s="12"/>
      <c r="H7" s="9" t="s">
        <v>24</v>
      </c>
      <c r="I7" s="3">
        <v>722</v>
      </c>
      <c r="J7" s="10">
        <v>637</v>
      </c>
      <c r="K7" s="10">
        <f t="shared" si="1"/>
        <v>1359</v>
      </c>
      <c r="L7" s="13">
        <v>4.24</v>
      </c>
      <c r="M7" s="1"/>
      <c r="N7" s="9" t="s">
        <v>24</v>
      </c>
      <c r="O7" s="3">
        <v>94</v>
      </c>
      <c r="P7" s="3">
        <v>120</v>
      </c>
      <c r="Q7" s="3">
        <f t="shared" si="0"/>
        <v>214</v>
      </c>
      <c r="R7" s="14">
        <v>4.7</v>
      </c>
      <c r="S7" s="1"/>
      <c r="T7" s="1"/>
      <c r="U7" s="1"/>
      <c r="V7" s="1"/>
      <c r="W7" s="1"/>
      <c r="X7" s="1"/>
      <c r="Y7" s="1"/>
      <c r="Z7" s="1"/>
    </row>
    <row r="8" spans="1:26" ht="15" customHeight="1" x14ac:dyDescent="0.15">
      <c r="A8" s="1"/>
      <c r="B8" s="9" t="s">
        <v>25</v>
      </c>
      <c r="C8" s="10">
        <v>792</v>
      </c>
      <c r="D8" s="3">
        <v>739</v>
      </c>
      <c r="E8" s="10">
        <v>1531</v>
      </c>
      <c r="F8" s="11">
        <v>4.18</v>
      </c>
      <c r="G8" s="12"/>
      <c r="H8" s="9" t="s">
        <v>25</v>
      </c>
      <c r="I8" s="3">
        <v>631</v>
      </c>
      <c r="J8" s="10">
        <v>623</v>
      </c>
      <c r="K8" s="10">
        <f t="shared" si="1"/>
        <v>1254</v>
      </c>
      <c r="L8" s="13">
        <v>3.92</v>
      </c>
      <c r="M8" s="1"/>
      <c r="N8" s="9" t="s">
        <v>25</v>
      </c>
      <c r="O8" s="3">
        <v>161</v>
      </c>
      <c r="P8" s="3">
        <v>116</v>
      </c>
      <c r="Q8" s="3">
        <f t="shared" si="0"/>
        <v>277</v>
      </c>
      <c r="R8" s="14">
        <v>6.08</v>
      </c>
      <c r="S8" s="1"/>
      <c r="T8" s="1"/>
      <c r="U8" s="1"/>
      <c r="V8" s="1"/>
      <c r="W8" s="1"/>
      <c r="X8" s="1"/>
      <c r="Y8" s="1"/>
      <c r="Z8" s="1"/>
    </row>
    <row r="9" spans="1:26" ht="15" customHeight="1" x14ac:dyDescent="0.15">
      <c r="A9" s="1"/>
      <c r="B9" s="9" t="s">
        <v>26</v>
      </c>
      <c r="C9" s="10">
        <v>896</v>
      </c>
      <c r="D9" s="3">
        <v>880</v>
      </c>
      <c r="E9" s="10">
        <v>1776</v>
      </c>
      <c r="F9" s="11">
        <v>4.8499999999999996</v>
      </c>
      <c r="G9" s="12"/>
      <c r="H9" s="9" t="s">
        <v>26</v>
      </c>
      <c r="I9" s="3">
        <v>718</v>
      </c>
      <c r="J9" s="10">
        <v>666</v>
      </c>
      <c r="K9" s="10">
        <f t="shared" si="1"/>
        <v>1384</v>
      </c>
      <c r="L9" s="13">
        <v>4.32</v>
      </c>
      <c r="M9" s="1"/>
      <c r="N9" s="9" t="s">
        <v>26</v>
      </c>
      <c r="O9" s="3">
        <v>178</v>
      </c>
      <c r="P9" s="3">
        <v>214</v>
      </c>
      <c r="Q9" s="3">
        <f t="shared" si="0"/>
        <v>392</v>
      </c>
      <c r="R9" s="14">
        <v>8.6</v>
      </c>
      <c r="S9" s="1"/>
      <c r="T9" s="1"/>
      <c r="U9" s="1"/>
      <c r="V9" s="1"/>
      <c r="W9" s="1"/>
      <c r="X9" s="1"/>
      <c r="Y9" s="1"/>
      <c r="Z9" s="1"/>
    </row>
    <row r="10" spans="1:26" ht="15" customHeight="1" x14ac:dyDescent="0.15">
      <c r="A10" s="1"/>
      <c r="B10" s="9" t="s">
        <v>27</v>
      </c>
      <c r="C10" s="10">
        <v>872</v>
      </c>
      <c r="D10" s="3">
        <v>947</v>
      </c>
      <c r="E10" s="10">
        <v>1819</v>
      </c>
      <c r="F10" s="11">
        <v>4.9800000000000004</v>
      </c>
      <c r="G10" s="12"/>
      <c r="H10" s="9" t="s">
        <v>27</v>
      </c>
      <c r="I10" s="3">
        <v>679</v>
      </c>
      <c r="J10" s="10">
        <v>685</v>
      </c>
      <c r="K10" s="10">
        <f t="shared" si="1"/>
        <v>1364</v>
      </c>
      <c r="L10" s="13">
        <v>4.26</v>
      </c>
      <c r="M10" s="1"/>
      <c r="N10" s="9" t="s">
        <v>27</v>
      </c>
      <c r="O10" s="3">
        <v>193</v>
      </c>
      <c r="P10" s="3">
        <v>262</v>
      </c>
      <c r="Q10" s="3">
        <f t="shared" si="0"/>
        <v>455</v>
      </c>
      <c r="R10" s="14">
        <v>9.99</v>
      </c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15">
      <c r="A11" s="1"/>
      <c r="B11" s="9" t="s">
        <v>28</v>
      </c>
      <c r="C11" s="10">
        <v>1052</v>
      </c>
      <c r="D11" s="3">
        <v>1107</v>
      </c>
      <c r="E11" s="10">
        <v>2159</v>
      </c>
      <c r="F11" s="11">
        <v>5.9</v>
      </c>
      <c r="G11" s="12"/>
      <c r="H11" s="9" t="s">
        <v>28</v>
      </c>
      <c r="I11" s="3">
        <v>805</v>
      </c>
      <c r="J11" s="10">
        <v>793</v>
      </c>
      <c r="K11" s="10">
        <f t="shared" si="1"/>
        <v>1598</v>
      </c>
      <c r="L11" s="13">
        <v>4.9800000000000004</v>
      </c>
      <c r="M11" s="1"/>
      <c r="N11" s="9" t="s">
        <v>28</v>
      </c>
      <c r="O11" s="3">
        <v>247</v>
      </c>
      <c r="P11" s="3">
        <v>314</v>
      </c>
      <c r="Q11" s="3">
        <f t="shared" si="0"/>
        <v>561</v>
      </c>
      <c r="R11" s="14">
        <v>12.31</v>
      </c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15">
      <c r="A12" s="1"/>
      <c r="B12" s="9" t="s">
        <v>29</v>
      </c>
      <c r="C12" s="10">
        <v>1176</v>
      </c>
      <c r="D12" s="3">
        <v>1258</v>
      </c>
      <c r="E12" s="10">
        <v>2434</v>
      </c>
      <c r="F12" s="11">
        <v>6.65</v>
      </c>
      <c r="G12" s="12"/>
      <c r="H12" s="9" t="s">
        <v>29</v>
      </c>
      <c r="I12" s="3">
        <v>963</v>
      </c>
      <c r="J12" s="10">
        <v>1028</v>
      </c>
      <c r="K12" s="10">
        <f t="shared" si="1"/>
        <v>1991</v>
      </c>
      <c r="L12" s="13">
        <v>6.21</v>
      </c>
      <c r="M12" s="1"/>
      <c r="N12" s="9" t="s">
        <v>29</v>
      </c>
      <c r="O12" s="3">
        <v>213</v>
      </c>
      <c r="P12" s="3">
        <v>230</v>
      </c>
      <c r="Q12" s="3">
        <f t="shared" si="0"/>
        <v>443</v>
      </c>
      <c r="R12" s="14">
        <v>9.7200000000000006</v>
      </c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15">
      <c r="A13" s="1"/>
      <c r="B13" s="9" t="s">
        <v>30</v>
      </c>
      <c r="C13" s="10">
        <v>1508</v>
      </c>
      <c r="D13" s="3">
        <v>1625</v>
      </c>
      <c r="E13" s="10">
        <v>3133</v>
      </c>
      <c r="F13" s="11">
        <v>8.56</v>
      </c>
      <c r="G13" s="12"/>
      <c r="H13" s="9" t="s">
        <v>30</v>
      </c>
      <c r="I13" s="3">
        <v>1312</v>
      </c>
      <c r="J13" s="10">
        <v>1402</v>
      </c>
      <c r="K13" s="10">
        <f t="shared" si="1"/>
        <v>2714</v>
      </c>
      <c r="L13" s="13">
        <v>8.4600000000000009</v>
      </c>
      <c r="M13" s="1"/>
      <c r="N13" s="9" t="s">
        <v>30</v>
      </c>
      <c r="O13" s="3">
        <v>196</v>
      </c>
      <c r="P13" s="3">
        <v>223</v>
      </c>
      <c r="Q13" s="3">
        <f t="shared" si="0"/>
        <v>419</v>
      </c>
      <c r="R13" s="14">
        <v>9.19</v>
      </c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15">
      <c r="A14" s="1"/>
      <c r="B14" s="15" t="s">
        <v>31</v>
      </c>
      <c r="C14" s="10">
        <v>1517</v>
      </c>
      <c r="D14" s="3">
        <v>1619</v>
      </c>
      <c r="E14" s="10">
        <v>3136</v>
      </c>
      <c r="F14" s="11">
        <v>8.56</v>
      </c>
      <c r="G14" s="12"/>
      <c r="H14" s="15" t="s">
        <v>31</v>
      </c>
      <c r="I14" s="3">
        <v>1411</v>
      </c>
      <c r="J14" s="10">
        <v>1412</v>
      </c>
      <c r="K14" s="10">
        <f t="shared" si="1"/>
        <v>2823</v>
      </c>
      <c r="L14" s="13">
        <v>8.8000000000000007</v>
      </c>
      <c r="M14" s="1"/>
      <c r="N14" s="15" t="s">
        <v>31</v>
      </c>
      <c r="O14" s="3">
        <v>106</v>
      </c>
      <c r="P14" s="3">
        <v>207</v>
      </c>
      <c r="Q14" s="3">
        <f t="shared" si="0"/>
        <v>313</v>
      </c>
      <c r="R14" s="14">
        <v>6.87</v>
      </c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15">
      <c r="A15" s="1"/>
      <c r="B15" s="15" t="s">
        <v>32</v>
      </c>
      <c r="C15" s="10">
        <v>1283</v>
      </c>
      <c r="D15" s="3">
        <v>1439</v>
      </c>
      <c r="E15" s="10">
        <v>2722</v>
      </c>
      <c r="F15" s="11">
        <v>7.43</v>
      </c>
      <c r="G15" s="12"/>
      <c r="H15" s="15" t="s">
        <v>32</v>
      </c>
      <c r="I15" s="3">
        <v>1211</v>
      </c>
      <c r="J15" s="10">
        <v>1293</v>
      </c>
      <c r="K15" s="10">
        <f t="shared" si="1"/>
        <v>2504</v>
      </c>
      <c r="L15" s="13">
        <v>7.83</v>
      </c>
      <c r="M15" s="1"/>
      <c r="N15" s="15" t="s">
        <v>32</v>
      </c>
      <c r="O15" s="3">
        <v>72</v>
      </c>
      <c r="P15" s="3">
        <v>146</v>
      </c>
      <c r="Q15" s="3">
        <f t="shared" si="0"/>
        <v>218</v>
      </c>
      <c r="R15" s="14">
        <v>4.78</v>
      </c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15">
      <c r="A16" s="1"/>
      <c r="B16" s="15" t="s">
        <v>33</v>
      </c>
      <c r="C16" s="10">
        <v>1052</v>
      </c>
      <c r="D16" s="3">
        <v>1147</v>
      </c>
      <c r="E16" s="10">
        <v>2199</v>
      </c>
      <c r="F16" s="11">
        <v>6</v>
      </c>
      <c r="G16" s="12"/>
      <c r="H16" s="15" t="s">
        <v>33</v>
      </c>
      <c r="I16" s="3">
        <v>1002</v>
      </c>
      <c r="J16" s="10">
        <v>1024</v>
      </c>
      <c r="K16" s="10">
        <f t="shared" si="1"/>
        <v>2026</v>
      </c>
      <c r="L16" s="13">
        <v>6.32</v>
      </c>
      <c r="M16" s="1"/>
      <c r="N16" s="15" t="s">
        <v>33</v>
      </c>
      <c r="O16" s="3">
        <v>50</v>
      </c>
      <c r="P16" s="3">
        <v>123</v>
      </c>
      <c r="Q16" s="3">
        <f t="shared" si="0"/>
        <v>173</v>
      </c>
      <c r="R16" s="14">
        <v>3.79</v>
      </c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15">
      <c r="A17" s="1"/>
      <c r="B17" s="15" t="s">
        <v>34</v>
      </c>
      <c r="C17" s="10">
        <v>805</v>
      </c>
      <c r="D17" s="3">
        <v>1037</v>
      </c>
      <c r="E17" s="10">
        <v>1842</v>
      </c>
      <c r="F17" s="11">
        <v>5.03</v>
      </c>
      <c r="G17" s="12"/>
      <c r="H17" s="15" t="s">
        <v>34</v>
      </c>
      <c r="I17" s="3">
        <v>778</v>
      </c>
      <c r="J17" s="10">
        <v>964</v>
      </c>
      <c r="K17" s="10">
        <f t="shared" si="1"/>
        <v>1742</v>
      </c>
      <c r="L17" s="13">
        <v>5.44</v>
      </c>
      <c r="M17" s="1"/>
      <c r="N17" s="15" t="s">
        <v>34</v>
      </c>
      <c r="O17" s="3">
        <v>27</v>
      </c>
      <c r="P17" s="3">
        <v>73</v>
      </c>
      <c r="Q17" s="3">
        <f t="shared" si="0"/>
        <v>100</v>
      </c>
      <c r="R17" s="14">
        <v>2.19</v>
      </c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15">
      <c r="A18" s="1"/>
      <c r="B18" s="15" t="s">
        <v>35</v>
      </c>
      <c r="C18" s="10">
        <v>904</v>
      </c>
      <c r="D18" s="3">
        <v>1130</v>
      </c>
      <c r="E18" s="10">
        <v>2034</v>
      </c>
      <c r="F18" s="11">
        <v>5.55</v>
      </c>
      <c r="G18" s="12"/>
      <c r="H18" s="15" t="s">
        <v>35</v>
      </c>
      <c r="I18" s="3">
        <v>884</v>
      </c>
      <c r="J18" s="10">
        <v>1082</v>
      </c>
      <c r="K18" s="10">
        <f t="shared" si="1"/>
        <v>1966</v>
      </c>
      <c r="L18" s="13">
        <v>6.13</v>
      </c>
      <c r="M18" s="1"/>
      <c r="N18" s="15" t="s">
        <v>35</v>
      </c>
      <c r="O18" s="3">
        <v>20</v>
      </c>
      <c r="P18" s="3">
        <v>48</v>
      </c>
      <c r="Q18" s="3">
        <f t="shared" si="0"/>
        <v>68</v>
      </c>
      <c r="R18" s="14">
        <v>1.49</v>
      </c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15">
      <c r="A19" s="1"/>
      <c r="B19" s="15" t="s">
        <v>36</v>
      </c>
      <c r="C19" s="10">
        <v>807</v>
      </c>
      <c r="D19" s="3">
        <v>1090</v>
      </c>
      <c r="E19" s="10">
        <v>1897</v>
      </c>
      <c r="F19" s="11">
        <v>5.18</v>
      </c>
      <c r="G19" s="12"/>
      <c r="H19" s="15" t="s">
        <v>36</v>
      </c>
      <c r="I19" s="3">
        <v>801</v>
      </c>
      <c r="J19" s="10">
        <v>1075</v>
      </c>
      <c r="K19" s="10">
        <f t="shared" si="1"/>
        <v>1876</v>
      </c>
      <c r="L19" s="13">
        <v>5.86</v>
      </c>
      <c r="M19" s="1"/>
      <c r="N19" s="15" t="s">
        <v>36</v>
      </c>
      <c r="O19" s="3">
        <v>6</v>
      </c>
      <c r="P19" s="3">
        <v>15</v>
      </c>
      <c r="Q19" s="3">
        <f t="shared" si="0"/>
        <v>21</v>
      </c>
      <c r="R19" s="14">
        <v>0.46</v>
      </c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15">
      <c r="A20" s="1"/>
      <c r="B20" s="15" t="s">
        <v>37</v>
      </c>
      <c r="C20" s="10">
        <v>731</v>
      </c>
      <c r="D20" s="3">
        <v>1102</v>
      </c>
      <c r="E20" s="10">
        <v>1823</v>
      </c>
      <c r="F20" s="11">
        <v>4.9800000000000004</v>
      </c>
      <c r="G20" s="12"/>
      <c r="H20" s="15" t="s">
        <v>37</v>
      </c>
      <c r="I20" s="3">
        <v>725</v>
      </c>
      <c r="J20" s="10">
        <v>1082</v>
      </c>
      <c r="K20" s="10">
        <f t="shared" si="1"/>
        <v>1807</v>
      </c>
      <c r="L20" s="13">
        <v>5.63</v>
      </c>
      <c r="M20" s="1"/>
      <c r="N20" s="15" t="s">
        <v>37</v>
      </c>
      <c r="O20" s="3">
        <v>6</v>
      </c>
      <c r="P20" s="3">
        <v>20</v>
      </c>
      <c r="Q20" s="3">
        <f t="shared" si="0"/>
        <v>26</v>
      </c>
      <c r="R20" s="14">
        <v>0.56999999999999995</v>
      </c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15">
      <c r="A21" s="1"/>
      <c r="B21" s="15" t="s">
        <v>38</v>
      </c>
      <c r="C21" s="10">
        <v>465</v>
      </c>
      <c r="D21" s="3">
        <v>727</v>
      </c>
      <c r="E21" s="10">
        <v>1192</v>
      </c>
      <c r="F21" s="11">
        <v>3.25</v>
      </c>
      <c r="G21" s="12"/>
      <c r="H21" s="15" t="s">
        <v>38</v>
      </c>
      <c r="I21" s="3">
        <v>463</v>
      </c>
      <c r="J21" s="10">
        <v>721</v>
      </c>
      <c r="K21" s="10">
        <f t="shared" si="1"/>
        <v>1184</v>
      </c>
      <c r="L21" s="13">
        <v>3.69</v>
      </c>
      <c r="M21" s="1"/>
      <c r="N21" s="15" t="s">
        <v>38</v>
      </c>
      <c r="O21" s="3">
        <v>2</v>
      </c>
      <c r="P21" s="3">
        <v>6</v>
      </c>
      <c r="Q21" s="3">
        <f t="shared" si="0"/>
        <v>8</v>
      </c>
      <c r="R21" s="14">
        <v>0.17</v>
      </c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15">
      <c r="A22" s="1"/>
      <c r="B22" s="15" t="s">
        <v>39</v>
      </c>
      <c r="C22" s="10">
        <v>153</v>
      </c>
      <c r="D22" s="3">
        <v>354</v>
      </c>
      <c r="E22" s="10">
        <v>507</v>
      </c>
      <c r="F22" s="11">
        <v>1.38</v>
      </c>
      <c r="G22" s="12"/>
      <c r="H22" s="15" t="s">
        <v>39</v>
      </c>
      <c r="I22" s="3">
        <v>153</v>
      </c>
      <c r="J22" s="10">
        <v>354</v>
      </c>
      <c r="K22" s="10">
        <f t="shared" si="1"/>
        <v>507</v>
      </c>
      <c r="L22" s="13">
        <v>1.59</v>
      </c>
      <c r="M22" s="1"/>
      <c r="N22" s="15" t="s">
        <v>39</v>
      </c>
      <c r="O22" s="3">
        <v>0</v>
      </c>
      <c r="P22" s="3">
        <v>0</v>
      </c>
      <c r="Q22" s="3">
        <f t="shared" si="0"/>
        <v>0</v>
      </c>
      <c r="R22" s="14">
        <v>0</v>
      </c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15">
      <c r="A23" s="1"/>
      <c r="B23" s="15" t="s">
        <v>40</v>
      </c>
      <c r="C23" s="10">
        <v>31</v>
      </c>
      <c r="D23" s="3">
        <v>114</v>
      </c>
      <c r="E23" s="10">
        <v>145</v>
      </c>
      <c r="F23" s="11">
        <v>0.4</v>
      </c>
      <c r="G23" s="12"/>
      <c r="H23" s="16" t="s">
        <v>40</v>
      </c>
      <c r="I23" s="3">
        <v>31</v>
      </c>
      <c r="J23" s="10">
        <v>111</v>
      </c>
      <c r="K23" s="10">
        <f t="shared" si="1"/>
        <v>142</v>
      </c>
      <c r="L23" s="13">
        <v>0.44</v>
      </c>
      <c r="M23" s="1"/>
      <c r="N23" s="15" t="s">
        <v>40</v>
      </c>
      <c r="O23" s="3">
        <v>0</v>
      </c>
      <c r="P23" s="3">
        <v>3</v>
      </c>
      <c r="Q23" s="3">
        <f t="shared" si="0"/>
        <v>3</v>
      </c>
      <c r="R23" s="14">
        <v>7.0000000000000007E-2</v>
      </c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15">
      <c r="A24" s="1"/>
      <c r="B24" s="16" t="s">
        <v>19</v>
      </c>
      <c r="C24" s="17">
        <f t="shared" ref="C24:D24" si="2">SUM(C4:C23)</f>
        <v>17289</v>
      </c>
      <c r="D24" s="17">
        <f t="shared" si="2"/>
        <v>19332</v>
      </c>
      <c r="E24" s="17">
        <v>36621</v>
      </c>
      <c r="F24" s="11">
        <f>SUM(F4:F23)</f>
        <v>100.00000000000001</v>
      </c>
      <c r="G24" s="12"/>
      <c r="H24" s="16" t="s">
        <v>19</v>
      </c>
      <c r="I24" s="17">
        <v>15241</v>
      </c>
      <c r="J24" s="17">
        <v>16822</v>
      </c>
      <c r="K24" s="17">
        <f t="shared" ref="K24:L24" si="3">SUM(K4:K23)</f>
        <v>32063</v>
      </c>
      <c r="L24" s="13">
        <f t="shared" si="3"/>
        <v>99.999999999999986</v>
      </c>
      <c r="M24" s="1"/>
      <c r="N24" s="16" t="s">
        <v>19</v>
      </c>
      <c r="O24" s="18">
        <v>2048</v>
      </c>
      <c r="P24" s="17">
        <v>2510</v>
      </c>
      <c r="Q24" s="17">
        <v>4558</v>
      </c>
      <c r="R24" s="14">
        <f>SUM(R4:R23)</f>
        <v>99.999999999999986</v>
      </c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15">
      <c r="A25" s="1"/>
      <c r="B25" s="1"/>
      <c r="C25" s="1"/>
      <c r="D25" s="1"/>
      <c r="E25" s="19"/>
      <c r="F25" s="1"/>
      <c r="G25" s="1"/>
      <c r="H25" s="1"/>
      <c r="I25" s="1"/>
      <c r="J25" s="1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2:F2"/>
    <mergeCell ref="H2:L2"/>
    <mergeCell ref="N2:R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3CCCC"/>
  </sheetPr>
  <dimension ref="A1:Z1000"/>
  <sheetViews>
    <sheetView workbookViewId="0"/>
  </sheetViews>
  <sheetFormatPr baseColWidth="10" defaultColWidth="14.5" defaultRowHeight="15" customHeight="1" x14ac:dyDescent="0.15"/>
  <cols>
    <col min="1" max="1" width="5.6640625" customWidth="1"/>
    <col min="2" max="2" width="22.6640625" customWidth="1"/>
    <col min="3" max="4" width="9.6640625" customWidth="1"/>
    <col min="5" max="19" width="9.1640625" customWidth="1"/>
    <col min="20" max="26" width="8" customWidth="1"/>
  </cols>
  <sheetData>
    <row r="1" spans="1:26" ht="22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1.25" customHeight="1" x14ac:dyDescent="0.15">
      <c r="A2" s="1"/>
      <c r="B2" s="53" t="s">
        <v>41</v>
      </c>
      <c r="C2" s="54"/>
      <c r="D2" s="5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15">
      <c r="A3" s="1"/>
      <c r="B3" s="20" t="s">
        <v>42</v>
      </c>
      <c r="C3" s="21" t="s">
        <v>43</v>
      </c>
      <c r="D3" s="21" t="s">
        <v>20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15">
      <c r="A4" s="1"/>
      <c r="B4" s="22">
        <v>1</v>
      </c>
      <c r="C4" s="4">
        <v>7385</v>
      </c>
      <c r="D4" s="6">
        <v>0.41720000000000002</v>
      </c>
      <c r="E4" s="2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15">
      <c r="A5" s="1"/>
      <c r="B5" s="22">
        <v>2</v>
      </c>
      <c r="C5" s="4">
        <v>5192</v>
      </c>
      <c r="D5" s="6">
        <v>0.29330000000000001</v>
      </c>
      <c r="E5" s="2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15">
      <c r="A6" s="1"/>
      <c r="B6" s="22">
        <v>3</v>
      </c>
      <c r="C6" s="4">
        <v>2870</v>
      </c>
      <c r="D6" s="6">
        <v>0.16209999999999999</v>
      </c>
      <c r="E6" s="2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15">
      <c r="A7" s="1"/>
      <c r="B7" s="22">
        <v>4</v>
      </c>
      <c r="C7" s="4">
        <v>1843</v>
      </c>
      <c r="D7" s="6">
        <v>0.1041</v>
      </c>
      <c r="E7" s="2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15">
      <c r="A8" s="1"/>
      <c r="B8" s="22">
        <v>5</v>
      </c>
      <c r="C8" s="4">
        <v>367</v>
      </c>
      <c r="D8" s="6">
        <v>2.07E-2</v>
      </c>
      <c r="E8" s="2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15">
      <c r="A9" s="1"/>
      <c r="B9" s="22" t="s">
        <v>44</v>
      </c>
      <c r="C9" s="4">
        <v>45</v>
      </c>
      <c r="D9" s="6">
        <v>2.5000000000000001E-3</v>
      </c>
      <c r="E9" s="2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15">
      <c r="A10" s="1"/>
      <c r="B10" s="24" t="s">
        <v>19</v>
      </c>
      <c r="C10" s="5">
        <f t="shared" ref="C10:D10" si="0">SUM(C4:C9)</f>
        <v>17702</v>
      </c>
      <c r="D10" s="25">
        <f t="shared" si="0"/>
        <v>0.99990000000000001</v>
      </c>
      <c r="E10" s="2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D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flash dati distretto</vt:lpstr>
      <vt:lpstr>dati GGG</vt:lpstr>
      <vt:lpstr>dati famiglie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Venturi</dc:creator>
  <cp:lastModifiedBy>Microsoft Office User</cp:lastModifiedBy>
  <dcterms:created xsi:type="dcterms:W3CDTF">2020-07-28T13:03:06Z</dcterms:created>
  <dcterms:modified xsi:type="dcterms:W3CDTF">2020-08-02T18:39:28Z</dcterms:modified>
</cp:coreProperties>
</file>