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chart64.xml" ContentType="application/vnd.openxmlformats-officedocument.drawingml.chart+xml"/>
  <Override PartName="/xl/charts/chart65.xml" ContentType="application/vnd.openxmlformats-officedocument.drawingml.chart+xml"/>
  <Override PartName="/xl/charts/chart66.xml" ContentType="application/vnd.openxmlformats-officedocument.drawingml.chart+xml"/>
  <Override PartName="/xl/charts/chart67.xml" ContentType="application/vnd.openxmlformats-officedocument.drawingml.chart+xml"/>
  <Override PartName="/xl/charts/chart68.xml" ContentType="application/vnd.openxmlformats-officedocument.drawingml.chart+xml"/>
  <Override PartName="/xl/charts/chart69.xml" ContentType="application/vnd.openxmlformats-officedocument.drawingml.chart+xml"/>
  <Override PartName="/xl/charts/chart70.xml" ContentType="application/vnd.openxmlformats-officedocument.drawingml.chart+xml"/>
  <Override PartName="/xl/charts/chart71.xml" ContentType="application/vnd.openxmlformats-officedocument.drawingml.chart+xml"/>
  <Override PartName="/xl/charts/chart7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" yWindow="65516" windowWidth="24840" windowHeight="16380" activeTab="0"/>
  </bookViews>
  <sheets>
    <sheet name="flash dati distretto" sheetId="1" r:id="rId1"/>
    <sheet name="dati GGG" sheetId="2" r:id="rId2"/>
    <sheet name="dati famiglie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<sst xmlns="http://schemas.openxmlformats.org/spreadsheetml/2006/main" count="131" uniqueCount="45">
  <si>
    <t>0-4</t>
  </si>
  <si>
    <t>5-9</t>
  </si>
  <si>
    <t>10-14</t>
  </si>
  <si>
    <t>15-19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</si>
  <si>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</si>
  <si>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</si>
  <si>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</si>
  <si>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</si>
  <si>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</si>
  <si>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</si>
  <si>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</si>
  <si>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</si>
  <si>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</si>
  <si>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</si>
  <si>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Classi di età</t>
  </si>
  <si>
    <t>Totale</t>
  </si>
  <si>
    <t>Maschi</t>
  </si>
  <si>
    <t>Femmine</t>
  </si>
  <si>
    <t>%</t>
  </si>
  <si>
    <t>6 e più</t>
  </si>
  <si>
    <t>COMUNE</t>
  </si>
  <si>
    <t>MASCHI</t>
  </si>
  <si>
    <t>FEMMINE</t>
  </si>
  <si>
    <t>TOTALE</t>
  </si>
  <si>
    <t>MONTE SAN PIETRO</t>
  </si>
  <si>
    <t>CASALECCHIO DI RENO</t>
  </si>
  <si>
    <t>ZOLA PREDOSA</t>
  </si>
  <si>
    <t>80-84</t>
  </si>
  <si>
    <t>85-89</t>
  </si>
  <si>
    <t>90-94</t>
  </si>
  <si>
    <t>95 e oltre</t>
  </si>
  <si>
    <t>N. Componenti</t>
  </si>
  <si>
    <t>Famiglie</t>
  </si>
  <si>
    <t>SASSO MARCONI</t>
  </si>
  <si>
    <t>VALSAMOGGIA</t>
  </si>
  <si>
    <t>20-24</t>
  </si>
  <si>
    <t>75-79</t>
  </si>
  <si>
    <t>POPOLAZIONE TOTALE RESIDENTE AL 31/12/2017</t>
  </si>
  <si>
    <t>POPOLAZIONE ITALIANA RESIDENTE AL 31/12/2017</t>
  </si>
  <si>
    <t>PERCENTUALE POPOLAZIONE STRANIERA RESIDENTE AL 31/12/2017</t>
  </si>
  <si>
    <t>Popolazione per sesso e classi di età residente nel Comune di Zola Predosa al 31/12/2017</t>
  </si>
  <si>
    <t>Popolazione italiana per sesso e classi di età residente nel Comune di Zola Predosa al 31/12/2017</t>
  </si>
  <si>
    <t>Popolazione straniera per sesso e classi di età residente nel Comune di Zola Predosa al 31/12/2017</t>
  </si>
  <si>
    <t>POPOLAZIONE STRANIERA RESIDENTE AL 31/12/2017</t>
  </si>
  <si>
    <t>Famiglie residenti nel Comune di Zola Predosa per numero di componenti al 31/12/2017</t>
  </si>
</sst>
</file>

<file path=xl/styles.xml><?xml version="1.0" encoding="utf-8"?>
<styleSheet xmlns="http://schemas.openxmlformats.org/spreadsheetml/2006/main">
  <numFmts count="41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_-&quot;€&quot;* #,##0_-;\-&quot;€&quot;* #,##0_-;_-&quot;€&quot;* &quot;-&quot;_-;_-@_-"/>
    <numFmt numFmtId="165" formatCode="_-* #,##0_-;\-* #,##0_-;_-* &quot;-&quot;_-;_-@_-"/>
    <numFmt numFmtId="166" formatCode="_-&quot;€&quot;* #,##0.00_-;\-&quot;€&quot;* #,##0.00_-;_-&quot;€&quot;* &quot;-&quot;??_-;_-@_-"/>
    <numFmt numFmtId="167" formatCode="&quot;€&quot;\ #,##0;\-&quot;€&quot;\ #,##0"/>
    <numFmt numFmtId="168" formatCode="&quot;€&quot;\ #,##0;[Red]\-&quot;€&quot;\ #,##0"/>
    <numFmt numFmtId="169" formatCode="&quot;€&quot;\ #,##0.00;\-&quot;€&quot;\ #,##0.00"/>
    <numFmt numFmtId="170" formatCode="&quot;€&quot;\ #,##0.00;[Red]\-&quot;€&quot;\ #,##0.00"/>
    <numFmt numFmtId="171" formatCode="_-&quot;€&quot;\ * #,##0_-;\-&quot;€&quot;\ * #,##0_-;_-&quot;€&quot;\ * &quot;-&quot;_-;_-@_-"/>
    <numFmt numFmtId="172" formatCode="_-&quot;€&quot;\ * #,##0.00_-;\-&quot;€&quot;\ * #,##0.00_-;_-&quot;€&quot;\ * &quot;-&quot;??_-;_-@_-"/>
    <numFmt numFmtId="173" formatCode="_(* #,##0.00_);_(* \(#,##0.00\);_(* &quot;-&quot;??_);_(@_)"/>
    <numFmt numFmtId="174" formatCode="_(* #,##0_);_(* \(#,##0\);_(* &quot;-&quot;_);_(@_)"/>
    <numFmt numFmtId="175" formatCode="_(&quot;$&quot;* #,##0.00_);_(&quot;$&quot;* \(#,##0.00\);_(&quot;$&quot;* &quot;-&quot;??_);_(@_)"/>
    <numFmt numFmtId="176" formatCode="_(&quot;$&quot;* #,##0_);_(&quot;$&quot;* \(#,##0\);_(&quot;$&quot;* &quot;-&quot;_);_(@_)"/>
    <numFmt numFmtId="177" formatCode="0.000000"/>
    <numFmt numFmtId="178" formatCode="0.00000"/>
    <numFmt numFmtId="179" formatCode="0.0000"/>
    <numFmt numFmtId="180" formatCode="0.000"/>
    <numFmt numFmtId="181" formatCode="0.0000000"/>
    <numFmt numFmtId="182" formatCode="#,##0.0"/>
    <numFmt numFmtId="183" formatCode="0.0%"/>
    <numFmt numFmtId="184" formatCode="#,##0_ ;\-#,##0\ "/>
    <numFmt numFmtId="185" formatCode="0.0"/>
    <numFmt numFmtId="186" formatCode="_-* #,##0_-;\-* #,##0_-;_-* &quot;-&quot;??_-;_-@_-"/>
    <numFmt numFmtId="187" formatCode="_-* #,##0.0_-;\-* #,##0.0_-;_-* &quot;-&quot;??_-;_-@_-"/>
    <numFmt numFmtId="188" formatCode="_-* #,##0.00_-;\-* #,##0.00_-;_-* \-??_-;_-@_-"/>
    <numFmt numFmtId="189" formatCode="_-* #,##0_-;\-* #,##0_-;_-* \-_-;_-@_-"/>
    <numFmt numFmtId="190" formatCode="_-* #,##0_-;\-* #,##0_-;_-* \-??_-;_-@_-"/>
    <numFmt numFmtId="191" formatCode="&quot;Sì&quot;;&quot;Sì&quot;;&quot;No&quot;"/>
    <numFmt numFmtId="192" formatCode="&quot;Vero&quot;;&quot;Vero&quot;;&quot;Falso&quot;"/>
    <numFmt numFmtId="193" formatCode="&quot;Attivo&quot;;&quot;Attivo&quot;;&quot;Disattivo&quot;"/>
    <numFmt numFmtId="194" formatCode="[$€-2]\ #.##000_);[Red]\([$€-2]\ #.##000\)"/>
    <numFmt numFmtId="195" formatCode="#,##0.000"/>
    <numFmt numFmtId="196" formatCode="General"/>
  </numFmts>
  <fonts count="1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  <font>
      <sz val="2.5"/>
      <color indexed="8"/>
      <name val="Arial"/>
      <family val="0"/>
    </font>
    <font>
      <b/>
      <sz val="1"/>
      <color indexed="8"/>
      <name val="Arial"/>
      <family val="0"/>
    </font>
    <font>
      <b/>
      <sz val="1.5"/>
      <color indexed="8"/>
      <name val="Arial"/>
      <family val="0"/>
    </font>
    <font>
      <b/>
      <sz val="1.75"/>
      <color indexed="8"/>
      <name val="Arial"/>
      <family val="0"/>
    </font>
    <font>
      <b/>
      <sz val="1.6"/>
      <color indexed="8"/>
      <name val="Arial"/>
      <family val="0"/>
    </font>
    <font>
      <b/>
      <sz val="2"/>
      <color indexed="8"/>
      <name val="Arial"/>
      <family val="0"/>
    </font>
    <font>
      <sz val="10"/>
      <name val="Helv"/>
      <family val="2"/>
    </font>
    <font>
      <b/>
      <sz val="10"/>
      <name val="Helv"/>
      <family val="2"/>
    </font>
    <font>
      <sz val="8"/>
      <name val="Arial"/>
      <family val="0"/>
    </font>
    <font>
      <sz val="12"/>
      <name val="Helv"/>
      <family val="2"/>
    </font>
    <font>
      <sz val="10"/>
      <color indexed="8"/>
      <name val="Helv"/>
      <family val="2"/>
    </font>
    <font>
      <sz val="9.5"/>
      <name val="Arial"/>
      <family val="2"/>
    </font>
    <font>
      <b/>
      <sz val="9.5"/>
      <name val="Arial"/>
      <family val="2"/>
    </font>
    <font>
      <b/>
      <sz val="10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9" fillId="0" borderId="0" xfId="0" applyFont="1" applyAlignment="1">
      <alignment/>
    </xf>
    <xf numFmtId="3" fontId="9" fillId="0" borderId="1" xfId="21" applyNumberFormat="1" applyFont="1" applyBorder="1" applyAlignment="1">
      <alignment horizontal="center"/>
    </xf>
    <xf numFmtId="3" fontId="10" fillId="0" borderId="1" xfId="21" applyNumberFormat="1" applyFont="1" applyBorder="1" applyAlignment="1">
      <alignment horizontal="center"/>
    </xf>
    <xf numFmtId="183" fontId="9" fillId="0" borderId="1" xfId="18" applyNumberFormat="1" applyFont="1" applyBorder="1" applyAlignment="1">
      <alignment horizontal="center"/>
    </xf>
    <xf numFmtId="0" fontId="10" fillId="0" borderId="2" xfId="0" applyFont="1" applyFill="1" applyBorder="1" applyAlignment="1">
      <alignment horizontal="center"/>
    </xf>
    <xf numFmtId="3" fontId="9" fillId="0" borderId="1" xfId="0" applyNumberFormat="1" applyFont="1" applyFill="1" applyBorder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183" fontId="10" fillId="0" borderId="1" xfId="18" applyNumberFormat="1" applyFont="1" applyBorder="1" applyAlignment="1">
      <alignment horizontal="center"/>
    </xf>
    <xf numFmtId="0" fontId="9" fillId="0" borderId="1" xfId="0" applyFont="1" applyBorder="1" applyAlignment="1">
      <alignment horizontal="left"/>
    </xf>
    <xf numFmtId="41" fontId="10" fillId="0" borderId="1" xfId="17" applyFont="1" applyBorder="1" applyAlignment="1">
      <alignment horizontal="left"/>
    </xf>
    <xf numFmtId="0" fontId="9" fillId="0" borderId="0" xfId="0" applyFont="1" applyAlignment="1">
      <alignment horizontal="center" vertical="center"/>
    </xf>
    <xf numFmtId="49" fontId="9" fillId="0" borderId="1" xfId="0" applyNumberFormat="1" applyFont="1" applyBorder="1" applyAlignment="1">
      <alignment/>
    </xf>
    <xf numFmtId="0" fontId="9" fillId="0" borderId="1" xfId="0" applyFont="1" applyBorder="1" applyAlignment="1">
      <alignment/>
    </xf>
    <xf numFmtId="0" fontId="10" fillId="0" borderId="1" xfId="0" applyFont="1" applyBorder="1" applyAlignment="1">
      <alignment/>
    </xf>
    <xf numFmtId="0" fontId="10" fillId="0" borderId="0" xfId="0" applyFont="1" applyBorder="1" applyAlignment="1">
      <alignment/>
    </xf>
    <xf numFmtId="0" fontId="12" fillId="0" borderId="0" xfId="0" applyFont="1" applyBorder="1" applyAlignment="1">
      <alignment horizontal="center" vertical="top" wrapText="1"/>
    </xf>
    <xf numFmtId="0" fontId="13" fillId="0" borderId="0" xfId="0" applyFont="1" applyAlignment="1">
      <alignment/>
    </xf>
    <xf numFmtId="0" fontId="10" fillId="0" borderId="3" xfId="0" applyFont="1" applyBorder="1" applyAlignment="1">
      <alignment horizontal="left"/>
    </xf>
    <xf numFmtId="0" fontId="10" fillId="0" borderId="3" xfId="0" applyFont="1" applyBorder="1" applyAlignment="1">
      <alignment horizontal="center"/>
    </xf>
    <xf numFmtId="0" fontId="10" fillId="0" borderId="3" xfId="0" applyFont="1" applyBorder="1" applyAlignment="1">
      <alignment/>
    </xf>
    <xf numFmtId="0" fontId="9" fillId="0" borderId="3" xfId="0" applyFont="1" applyFill="1" applyBorder="1" applyAlignment="1">
      <alignment/>
    </xf>
    <xf numFmtId="3" fontId="9" fillId="0" borderId="3" xfId="0" applyNumberFormat="1" applyFont="1" applyFill="1" applyBorder="1" applyAlignment="1">
      <alignment horizontal="center"/>
    </xf>
    <xf numFmtId="0" fontId="9" fillId="0" borderId="3" xfId="0" applyFont="1" applyBorder="1" applyAlignment="1">
      <alignment/>
    </xf>
    <xf numFmtId="3" fontId="9" fillId="0" borderId="3" xfId="0" applyNumberFormat="1" applyFont="1" applyBorder="1" applyAlignment="1">
      <alignment horizontal="center"/>
    </xf>
    <xf numFmtId="0" fontId="10" fillId="0" borderId="3" xfId="0" applyFont="1" applyFill="1" applyBorder="1" applyAlignment="1">
      <alignment/>
    </xf>
    <xf numFmtId="3" fontId="10" fillId="0" borderId="3" xfId="0" applyNumberFormat="1" applyFont="1" applyFill="1" applyBorder="1" applyAlignment="1">
      <alignment horizontal="center"/>
    </xf>
    <xf numFmtId="3" fontId="10" fillId="0" borderId="3" xfId="0" applyNumberFormat="1" applyFont="1" applyBorder="1" applyAlignment="1">
      <alignment horizontal="center"/>
    </xf>
    <xf numFmtId="0" fontId="9" fillId="0" borderId="0" xfId="0" applyFont="1" applyFill="1" applyAlignment="1">
      <alignment/>
    </xf>
    <xf numFmtId="0" fontId="10" fillId="0" borderId="3" xfId="0" applyFont="1" applyFill="1" applyBorder="1" applyAlignment="1">
      <alignment horizontal="center"/>
    </xf>
    <xf numFmtId="183" fontId="9" fillId="0" borderId="3" xfId="0" applyNumberFormat="1" applyFont="1" applyFill="1" applyBorder="1" applyAlignment="1">
      <alignment horizontal="center"/>
    </xf>
    <xf numFmtId="0" fontId="10" fillId="0" borderId="2" xfId="0" applyFont="1" applyBorder="1" applyAlignment="1">
      <alignment horizontal="left" vertical="center"/>
    </xf>
    <xf numFmtId="3" fontId="9" fillId="0" borderId="0" xfId="0" applyNumberFormat="1" applyFont="1" applyAlignment="1">
      <alignment/>
    </xf>
    <xf numFmtId="0" fontId="10" fillId="0" borderId="4" xfId="0" applyFont="1" applyBorder="1" applyAlignment="1">
      <alignment horizontal="left"/>
    </xf>
    <xf numFmtId="0" fontId="10" fillId="0" borderId="4" xfId="0" applyFont="1" applyBorder="1" applyAlignment="1">
      <alignment horizontal="center"/>
    </xf>
    <xf numFmtId="0" fontId="10" fillId="0" borderId="4" xfId="0" applyFont="1" applyFill="1" applyBorder="1" applyAlignment="1">
      <alignment horizontal="center"/>
    </xf>
    <xf numFmtId="0" fontId="14" fillId="0" borderId="1" xfId="0" applyFont="1" applyBorder="1" applyAlignment="1">
      <alignment horizontal="right" wrapText="1"/>
    </xf>
    <xf numFmtId="4" fontId="14" fillId="0" borderId="1" xfId="0" applyNumberFormat="1" applyFont="1" applyBorder="1" applyAlignment="1">
      <alignment horizontal="right" wrapText="1"/>
    </xf>
    <xf numFmtId="3" fontId="15" fillId="0" borderId="1" xfId="0" applyNumberFormat="1" applyFont="1" applyBorder="1" applyAlignment="1">
      <alignment horizontal="right" wrapText="1"/>
    </xf>
    <xf numFmtId="0" fontId="15" fillId="0" borderId="1" xfId="0" applyFont="1" applyBorder="1" applyAlignment="1">
      <alignment horizontal="right" wrapText="1"/>
    </xf>
    <xf numFmtId="2" fontId="14" fillId="0" borderId="1" xfId="0" applyNumberFormat="1" applyFont="1" applyBorder="1" applyAlignment="1">
      <alignment horizontal="right" wrapText="1"/>
    </xf>
    <xf numFmtId="0" fontId="0" fillId="0" borderId="1" xfId="0" applyBorder="1" applyAlignment="1">
      <alignment/>
    </xf>
    <xf numFmtId="2" fontId="0" fillId="0" borderId="1" xfId="0" applyNumberFormat="1" applyBorder="1" applyAlignment="1">
      <alignment/>
    </xf>
    <xf numFmtId="3" fontId="16" fillId="0" borderId="1" xfId="0" applyNumberFormat="1" applyFont="1" applyBorder="1" applyAlignment="1">
      <alignment/>
    </xf>
    <xf numFmtId="185" fontId="9" fillId="0" borderId="0" xfId="0" applyNumberFormat="1" applyFont="1" applyAlignment="1">
      <alignment/>
    </xf>
    <xf numFmtId="3" fontId="0" fillId="0" borderId="1" xfId="0" applyNumberFormat="1" applyFont="1" applyBorder="1" applyAlignment="1">
      <alignment horizontal="center"/>
    </xf>
    <xf numFmtId="3" fontId="0" fillId="0" borderId="5" xfId="21" applyNumberFormat="1" applyFont="1" applyFill="1" applyBorder="1" applyAlignment="1" applyProtection="1">
      <alignment horizontal="center"/>
      <protection/>
    </xf>
    <xf numFmtId="3" fontId="0" fillId="0" borderId="3" xfId="21" applyNumberFormat="1" applyFont="1" applyFill="1" applyBorder="1" applyAlignment="1" applyProtection="1">
      <alignment horizontal="center"/>
      <protection/>
    </xf>
    <xf numFmtId="3" fontId="0" fillId="0" borderId="3" xfId="0" applyNumberFormat="1" applyFont="1" applyBorder="1" applyAlignment="1">
      <alignment horizontal="center"/>
    </xf>
    <xf numFmtId="3" fontId="0" fillId="0" borderId="3" xfId="0" applyNumberFormat="1" applyFont="1" applyFill="1" applyBorder="1" applyAlignment="1">
      <alignment horizontal="center"/>
    </xf>
    <xf numFmtId="3" fontId="0" fillId="0" borderId="3" xfId="0" applyNumberFormat="1" applyFont="1" applyBorder="1" applyAlignment="1">
      <alignment horizontal="center"/>
    </xf>
    <xf numFmtId="0" fontId="10" fillId="2" borderId="6" xfId="0" applyFont="1" applyFill="1" applyBorder="1" applyAlignment="1">
      <alignment horizontal="center" vertical="center" wrapText="1"/>
    </xf>
    <xf numFmtId="0" fontId="9" fillId="0" borderId="7" xfId="0" applyFont="1" applyBorder="1" applyAlignment="1">
      <alignment/>
    </xf>
    <xf numFmtId="0" fontId="9" fillId="0" borderId="8" xfId="0" applyFont="1" applyBorder="1" applyAlignment="1">
      <alignment/>
    </xf>
    <xf numFmtId="0" fontId="9" fillId="0" borderId="0" xfId="0" applyFont="1" applyAlignment="1">
      <alignment horizontal="center"/>
    </xf>
    <xf numFmtId="0" fontId="13" fillId="0" borderId="0" xfId="0" applyFont="1" applyAlignment="1">
      <alignment/>
    </xf>
    <xf numFmtId="0" fontId="10" fillId="3" borderId="9" xfId="0" applyFont="1" applyFill="1" applyBorder="1" applyAlignment="1">
      <alignment horizontal="center" vertical="center" wrapText="1"/>
    </xf>
    <xf numFmtId="0" fontId="10" fillId="3" borderId="10" xfId="0" applyFont="1" applyFill="1" applyBorder="1" applyAlignment="1">
      <alignment horizontal="center" vertical="center" wrapText="1"/>
    </xf>
    <xf numFmtId="0" fontId="10" fillId="3" borderId="1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3" fontId="0" fillId="0" borderId="3" xfId="0" applyNumberFormat="1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 [0]" xfId="17"/>
    <cellStyle name="Percent" xfId="18"/>
    <cellStyle name="Currency" xfId="19"/>
    <cellStyle name="Currency [0]" xfId="20"/>
    <cellStyle name="Comma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Popolazione per sesso e classi di et? residente nel Comune di Bazzano al 31/12/2011</a:t>
            </a:r>
          </a:p>
        </c:rich>
      </c:tx>
      <c:layout/>
      <c:spPr>
        <a:solidFill>
          <a:srgbClr val="006411"/>
        </a:solidFill>
        <a:ln w="3175">
          <a:solidFill>
            <a:srgbClr val="000000"/>
          </a:solidFill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0000D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F2088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axId val="52875460"/>
        <c:axId val="6117093"/>
      </c:barChart>
      <c:catAx>
        <c:axId val="528754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latin typeface="Arial"/>
                    <a:ea typeface="Arial"/>
                    <a:cs typeface="Arial"/>
                  </a:rPr>
                  <a:t>classi di et?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17093"/>
        <c:crosses val="autoZero"/>
        <c:auto val="1"/>
        <c:lblOffset val="100"/>
        <c:tickLblSkip val="1"/>
        <c:noMultiLvlLbl val="0"/>
      </c:catAx>
      <c:valAx>
        <c:axId val="611709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87546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6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12700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Popolazione per sesso e classi di et?, residente nel Comune di Monte San Pietro al 31/12/2011 </a:t>
            </a:r>
          </a:p>
        </c:rich>
      </c:tx>
      <c:layout/>
      <c:spPr>
        <a:solidFill>
          <a:srgbClr val="006411"/>
        </a:solidFill>
        <a:ln w="3175">
          <a:solidFill>
            <a:srgbClr val="000000"/>
          </a:solidFill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0000D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F2088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axId val="10371294"/>
        <c:axId val="26232783"/>
      </c:barChart>
      <c:catAx>
        <c:axId val="103712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232783"/>
        <c:crosses val="autoZero"/>
        <c:auto val="1"/>
        <c:lblOffset val="100"/>
        <c:tickLblSkip val="1"/>
        <c:noMultiLvlLbl val="0"/>
      </c:catAx>
      <c:valAx>
        <c:axId val="2623278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37129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6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12700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Popolazione per sesso e classi di et? residente nel Comune di Savigno al 31/12/2011</a:t>
            </a:r>
          </a:p>
        </c:rich>
      </c:tx>
      <c:layout/>
      <c:spPr>
        <a:solidFill>
          <a:srgbClr val="006411"/>
        </a:solidFill>
        <a:ln w="3175">
          <a:solidFill>
            <a:srgbClr val="000000"/>
          </a:solidFill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0000D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F2088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axId val="34768456"/>
        <c:axId val="44480649"/>
      </c:barChart>
      <c:catAx>
        <c:axId val="347684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480649"/>
        <c:crosses val="autoZero"/>
        <c:auto val="1"/>
        <c:lblOffset val="100"/>
        <c:tickLblSkip val="1"/>
        <c:noMultiLvlLbl val="0"/>
      </c:catAx>
      <c:valAx>
        <c:axId val="44480649"/>
        <c:scaling>
          <c:orientation val="minMax"/>
          <c:max val="14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76845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6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12700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Popolazione per sesso e classi di et? residente nel Comune di Monteveglio al 31/12/2011</a:t>
            </a:r>
          </a:p>
        </c:rich>
      </c:tx>
      <c:layout/>
      <c:spPr>
        <a:solidFill>
          <a:srgbClr val="006411"/>
        </a:solidFill>
        <a:ln w="3175">
          <a:solidFill>
            <a:srgbClr val="000000"/>
          </a:solidFill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0000D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F2088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axId val="64781522"/>
        <c:axId val="46162787"/>
      </c:barChart>
      <c:catAx>
        <c:axId val="647815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162787"/>
        <c:crosses val="autoZero"/>
        <c:auto val="1"/>
        <c:lblOffset val="100"/>
        <c:tickLblSkip val="1"/>
        <c:noMultiLvlLbl val="0"/>
      </c:catAx>
      <c:valAx>
        <c:axId val="4616278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78152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6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12700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Popolazione per sesso e classi di et? residente nel Comune di Bazzano al 31/12/2011</a:t>
            </a:r>
          </a:p>
        </c:rich>
      </c:tx>
      <c:layout/>
      <c:spPr>
        <a:solidFill>
          <a:srgbClr val="006411"/>
        </a:solidFill>
        <a:ln w="3175">
          <a:solidFill>
            <a:srgbClr val="000000"/>
          </a:solidFill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0000D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F2088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axId val="12811900"/>
        <c:axId val="48198237"/>
      </c:barChart>
      <c:catAx>
        <c:axId val="128119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latin typeface="Arial"/>
                    <a:ea typeface="Arial"/>
                    <a:cs typeface="Arial"/>
                  </a:rPr>
                  <a:t>classi di et?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198237"/>
        <c:crosses val="autoZero"/>
        <c:auto val="1"/>
        <c:lblOffset val="100"/>
        <c:tickLblSkip val="1"/>
        <c:noMultiLvlLbl val="0"/>
      </c:catAx>
      <c:valAx>
        <c:axId val="4819823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81190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6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12700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Popolazione per sesso e classi di et? residente nel Comune di Castello di Serravalle al 31/12/2011</a:t>
            </a:r>
          </a:p>
        </c:rich>
      </c:tx>
      <c:layout/>
      <c:spPr>
        <a:solidFill>
          <a:srgbClr val="006411"/>
        </a:solidFill>
        <a:ln w="3175">
          <a:solidFill>
            <a:srgbClr val="000000"/>
          </a:solidFill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0000D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F2088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axId val="31130950"/>
        <c:axId val="11743095"/>
      </c:barChart>
      <c:catAx>
        <c:axId val="311309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latin typeface="Arial"/>
                    <a:ea typeface="Arial"/>
                    <a:cs typeface="Arial"/>
                  </a:rPr>
                  <a:t>classi di et?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743095"/>
        <c:crosses val="autoZero"/>
        <c:auto val="1"/>
        <c:lblOffset val="100"/>
        <c:tickLblSkip val="1"/>
        <c:noMultiLvlLbl val="0"/>
      </c:catAx>
      <c:valAx>
        <c:axId val="1174309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13095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6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12700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Popolazione per sesso e classi di et? residente nel Comune di Crespellano al 31/12/2011</a:t>
            </a:r>
          </a:p>
        </c:rich>
      </c:tx>
      <c:layout/>
      <c:spPr>
        <a:solidFill>
          <a:srgbClr val="006411"/>
        </a:solidFill>
        <a:ln w="3175">
          <a:solidFill>
            <a:srgbClr val="000000"/>
          </a:solidFill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0000D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F2088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axId val="38578992"/>
        <c:axId val="11666609"/>
      </c:barChart>
      <c:catAx>
        <c:axId val="385789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666609"/>
        <c:crosses val="autoZero"/>
        <c:auto val="1"/>
        <c:lblOffset val="100"/>
        <c:tickLblSkip val="1"/>
        <c:noMultiLvlLbl val="0"/>
      </c:catAx>
      <c:valAx>
        <c:axId val="1166660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57899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6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Popolazione per sesso e classi di et?, residente nel Comune di Monte San Pietro al 31/12/2011 </a:t>
            </a:r>
          </a:p>
        </c:rich>
      </c:tx>
      <c:layout/>
      <c:spPr>
        <a:solidFill>
          <a:srgbClr val="006411"/>
        </a:solidFill>
        <a:ln w="3175">
          <a:solidFill>
            <a:srgbClr val="000000"/>
          </a:solidFill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0000D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F2088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axId val="37890618"/>
        <c:axId val="5471243"/>
      </c:barChart>
      <c:catAx>
        <c:axId val="378906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71243"/>
        <c:crosses val="autoZero"/>
        <c:auto val="1"/>
        <c:lblOffset val="100"/>
        <c:tickLblSkip val="1"/>
        <c:noMultiLvlLbl val="0"/>
      </c:catAx>
      <c:valAx>
        <c:axId val="547124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89061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6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12700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Popolazione per sesso e classi di et? residente nel Comune di Savigno al 31/12/2011</a:t>
            </a:r>
          </a:p>
        </c:rich>
      </c:tx>
      <c:layout/>
      <c:spPr>
        <a:solidFill>
          <a:srgbClr val="006411"/>
        </a:solidFill>
        <a:ln w="3175">
          <a:solidFill>
            <a:srgbClr val="000000"/>
          </a:solidFill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0000D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F2088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axId val="49241188"/>
        <c:axId val="40517509"/>
      </c:barChart>
      <c:catAx>
        <c:axId val="492411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517509"/>
        <c:crosses val="autoZero"/>
        <c:auto val="1"/>
        <c:lblOffset val="100"/>
        <c:tickLblSkip val="1"/>
        <c:noMultiLvlLbl val="0"/>
      </c:catAx>
      <c:valAx>
        <c:axId val="40517509"/>
        <c:scaling>
          <c:orientation val="minMax"/>
          <c:max val="14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24118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6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12700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Popolazione per sesso e classi di et? residente nel Comune di Monteveglio al 31/12/2011</a:t>
            </a:r>
          </a:p>
        </c:rich>
      </c:tx>
      <c:layout/>
      <c:spPr>
        <a:solidFill>
          <a:srgbClr val="006411"/>
        </a:solidFill>
        <a:ln w="3175">
          <a:solidFill>
            <a:srgbClr val="000000"/>
          </a:solidFill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0000D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F2088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axId val="29113262"/>
        <c:axId val="60692767"/>
      </c:barChart>
      <c:catAx>
        <c:axId val="291132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692767"/>
        <c:crosses val="autoZero"/>
        <c:auto val="1"/>
        <c:lblOffset val="100"/>
        <c:tickLblSkip val="1"/>
        <c:noMultiLvlLbl val="0"/>
      </c:catAx>
      <c:valAx>
        <c:axId val="6069276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11326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6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12700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Popolazione per sesso e classi di et? residente nel Comune di Bazzano al 31/12/2011</a:t>
            </a:r>
          </a:p>
        </c:rich>
      </c:tx>
      <c:layout/>
      <c:spPr>
        <a:solidFill>
          <a:srgbClr val="006411"/>
        </a:solidFill>
        <a:ln w="3175">
          <a:solidFill>
            <a:srgbClr val="000000"/>
          </a:solidFill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0000D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F2088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axId val="9363992"/>
        <c:axId val="17167065"/>
      </c:barChart>
      <c:catAx>
        <c:axId val="93639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latin typeface="Arial"/>
                    <a:ea typeface="Arial"/>
                    <a:cs typeface="Arial"/>
                  </a:rPr>
                  <a:t>classi di et?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167065"/>
        <c:crosses val="autoZero"/>
        <c:auto val="1"/>
        <c:lblOffset val="100"/>
        <c:tickLblSkip val="1"/>
        <c:noMultiLvlLbl val="0"/>
      </c:catAx>
      <c:valAx>
        <c:axId val="1716706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36399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6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12700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Popolazione per sesso e classi di et? residente nel Comune di Castello di Serravalle al 31/12/2011</a:t>
            </a:r>
          </a:p>
        </c:rich>
      </c:tx>
      <c:layout/>
      <c:spPr>
        <a:solidFill>
          <a:srgbClr val="006411"/>
        </a:solidFill>
        <a:ln w="3175">
          <a:solidFill>
            <a:srgbClr val="000000"/>
          </a:solidFill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0000D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F2088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axId val="55053838"/>
        <c:axId val="25722495"/>
      </c:barChart>
      <c:catAx>
        <c:axId val="550538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latin typeface="Arial"/>
                    <a:ea typeface="Arial"/>
                    <a:cs typeface="Arial"/>
                  </a:rPr>
                  <a:t>classi di et?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722495"/>
        <c:crosses val="autoZero"/>
        <c:auto val="1"/>
        <c:lblOffset val="100"/>
        <c:tickLblSkip val="1"/>
        <c:noMultiLvlLbl val="0"/>
      </c:catAx>
      <c:valAx>
        <c:axId val="2572249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05383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6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12700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Popolazione per sesso e classi di et? residente nel Comune di Castello di Serravalle al 31/12/2011</a:t>
            </a:r>
          </a:p>
        </c:rich>
      </c:tx>
      <c:layout/>
      <c:spPr>
        <a:solidFill>
          <a:srgbClr val="006411"/>
        </a:solidFill>
        <a:ln w="3175">
          <a:solidFill>
            <a:srgbClr val="000000"/>
          </a:solidFill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0000D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F2088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axId val="20285858"/>
        <c:axId val="48354995"/>
      </c:barChart>
      <c:catAx>
        <c:axId val="202858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latin typeface="Arial"/>
                    <a:ea typeface="Arial"/>
                    <a:cs typeface="Arial"/>
                  </a:rPr>
                  <a:t>classi di et?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354995"/>
        <c:crosses val="autoZero"/>
        <c:auto val="1"/>
        <c:lblOffset val="100"/>
        <c:tickLblSkip val="1"/>
        <c:noMultiLvlLbl val="0"/>
      </c:catAx>
      <c:valAx>
        <c:axId val="4835499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28585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6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12700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Popolazione per sesso e classi di et? residente nel Comune di Crespellano al 31/12/2011</a:t>
            </a:r>
          </a:p>
        </c:rich>
      </c:tx>
      <c:layout/>
      <c:spPr>
        <a:solidFill>
          <a:srgbClr val="006411"/>
        </a:solidFill>
        <a:ln w="3175">
          <a:solidFill>
            <a:srgbClr val="000000"/>
          </a:solidFill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0000D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F2088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axId val="32541772"/>
        <c:axId val="24440493"/>
      </c:barChart>
      <c:catAx>
        <c:axId val="325417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440493"/>
        <c:crosses val="autoZero"/>
        <c:auto val="1"/>
        <c:lblOffset val="100"/>
        <c:tickLblSkip val="1"/>
        <c:noMultiLvlLbl val="0"/>
      </c:catAx>
      <c:valAx>
        <c:axId val="2444049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54177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6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Popolazione per sesso e classi di et?, residente nel Comune di Monte San Pietro al 31/12/2011 </a:t>
            </a:r>
          </a:p>
        </c:rich>
      </c:tx>
      <c:layout/>
      <c:spPr>
        <a:solidFill>
          <a:srgbClr val="006411"/>
        </a:solidFill>
        <a:ln w="3175">
          <a:solidFill>
            <a:srgbClr val="000000"/>
          </a:solidFill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0000D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F2088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axId val="18637846"/>
        <c:axId val="33522887"/>
      </c:barChart>
      <c:catAx>
        <c:axId val="186378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522887"/>
        <c:crosses val="autoZero"/>
        <c:auto val="1"/>
        <c:lblOffset val="100"/>
        <c:tickLblSkip val="1"/>
        <c:noMultiLvlLbl val="0"/>
      </c:catAx>
      <c:valAx>
        <c:axId val="3352288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63784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6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12700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Popolazione per sesso e classi di et? residente nel Comune di Savigno al 31/12/2011</a:t>
            </a:r>
          </a:p>
        </c:rich>
      </c:tx>
      <c:layout/>
      <c:spPr>
        <a:solidFill>
          <a:srgbClr val="006411"/>
        </a:solidFill>
        <a:ln w="3175">
          <a:solidFill>
            <a:srgbClr val="000000"/>
          </a:solidFill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0000D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F2088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axId val="33270528"/>
        <c:axId val="30999297"/>
      </c:barChart>
      <c:catAx>
        <c:axId val="332705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999297"/>
        <c:crosses val="autoZero"/>
        <c:auto val="1"/>
        <c:lblOffset val="100"/>
        <c:tickLblSkip val="1"/>
        <c:noMultiLvlLbl val="0"/>
      </c:catAx>
      <c:valAx>
        <c:axId val="30999297"/>
        <c:scaling>
          <c:orientation val="minMax"/>
          <c:max val="14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27052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6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12700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Popolazione per sesso e classi di et? residente nel Comune di Monteveglio al 31/12/2011</a:t>
            </a:r>
          </a:p>
        </c:rich>
      </c:tx>
      <c:layout/>
      <c:spPr>
        <a:solidFill>
          <a:srgbClr val="006411"/>
        </a:solidFill>
        <a:ln w="3175">
          <a:solidFill>
            <a:srgbClr val="000000"/>
          </a:solidFill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0000D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F2088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axId val="10558218"/>
        <c:axId val="27915099"/>
      </c:barChart>
      <c:catAx>
        <c:axId val="105582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915099"/>
        <c:crosses val="autoZero"/>
        <c:auto val="1"/>
        <c:lblOffset val="100"/>
        <c:tickLblSkip val="1"/>
        <c:noMultiLvlLbl val="0"/>
      </c:catAx>
      <c:valAx>
        <c:axId val="2791509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55821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6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12700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Popolazione per sesso e classi di et? residente nel Comune di Bazzano al 31/12/2011</a:t>
            </a:r>
          </a:p>
        </c:rich>
      </c:tx>
      <c:layout/>
      <c:spPr>
        <a:solidFill>
          <a:srgbClr val="006411"/>
        </a:solidFill>
        <a:ln w="3175">
          <a:solidFill>
            <a:srgbClr val="000000"/>
          </a:solidFill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0000D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F2088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axId val="49909300"/>
        <c:axId val="46530517"/>
      </c:barChart>
      <c:catAx>
        <c:axId val="499093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latin typeface="Arial"/>
                    <a:ea typeface="Arial"/>
                    <a:cs typeface="Arial"/>
                  </a:rPr>
                  <a:t>classi di et?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530517"/>
        <c:crosses val="autoZero"/>
        <c:auto val="1"/>
        <c:lblOffset val="100"/>
        <c:tickLblSkip val="1"/>
        <c:noMultiLvlLbl val="0"/>
      </c:catAx>
      <c:valAx>
        <c:axId val="4653051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90930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6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12700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Popolazione per sesso e classi di et? residente nel Comune di Castello di Serravalle al 31/12/2011</a:t>
            </a:r>
          </a:p>
        </c:rich>
      </c:tx>
      <c:layout/>
      <c:spPr>
        <a:solidFill>
          <a:srgbClr val="006411"/>
        </a:solidFill>
        <a:ln w="3175">
          <a:solidFill>
            <a:srgbClr val="000000"/>
          </a:solidFill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0000D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F2088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axId val="16121470"/>
        <c:axId val="10875503"/>
      </c:barChart>
      <c:catAx>
        <c:axId val="161214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latin typeface="Arial"/>
                    <a:ea typeface="Arial"/>
                    <a:cs typeface="Arial"/>
                  </a:rPr>
                  <a:t>classi di et?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875503"/>
        <c:crosses val="autoZero"/>
        <c:auto val="1"/>
        <c:lblOffset val="100"/>
        <c:tickLblSkip val="1"/>
        <c:noMultiLvlLbl val="0"/>
      </c:catAx>
      <c:valAx>
        <c:axId val="1087550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12147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6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12700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Popolazione per sesso e classi di et? residente nel Comune di Crespellano al 31/12/2011</a:t>
            </a:r>
          </a:p>
        </c:rich>
      </c:tx>
      <c:layout/>
      <c:spPr>
        <a:solidFill>
          <a:srgbClr val="006411"/>
        </a:solidFill>
        <a:ln w="3175">
          <a:solidFill>
            <a:srgbClr val="000000"/>
          </a:solidFill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0000D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F2088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axId val="30770664"/>
        <c:axId val="8500521"/>
      </c:barChart>
      <c:catAx>
        <c:axId val="307706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500521"/>
        <c:crosses val="autoZero"/>
        <c:auto val="1"/>
        <c:lblOffset val="100"/>
        <c:tickLblSkip val="1"/>
        <c:noMultiLvlLbl val="0"/>
      </c:catAx>
      <c:valAx>
        <c:axId val="850052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77066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6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Popolazione per sesso e classi di et?, residente nel Comune di Monte San Pietro al 31/12/2011 </a:t>
            </a:r>
          </a:p>
        </c:rich>
      </c:tx>
      <c:layout/>
      <c:spPr>
        <a:solidFill>
          <a:srgbClr val="006411"/>
        </a:solidFill>
        <a:ln w="3175">
          <a:solidFill>
            <a:srgbClr val="000000"/>
          </a:solidFill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0000D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F2088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axId val="9395826"/>
        <c:axId val="17453571"/>
      </c:barChart>
      <c:catAx>
        <c:axId val="93958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453571"/>
        <c:crosses val="autoZero"/>
        <c:auto val="1"/>
        <c:lblOffset val="100"/>
        <c:tickLblSkip val="1"/>
        <c:noMultiLvlLbl val="0"/>
      </c:catAx>
      <c:valAx>
        <c:axId val="1745357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39582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6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12700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Popolazione per sesso e classi di et? residente nel Comune di Savigno al 31/12/2011</a:t>
            </a:r>
          </a:p>
        </c:rich>
      </c:tx>
      <c:layout/>
      <c:spPr>
        <a:solidFill>
          <a:srgbClr val="006411"/>
        </a:solidFill>
        <a:ln w="3175">
          <a:solidFill>
            <a:srgbClr val="000000"/>
          </a:solidFill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0000D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F2088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axId val="22864412"/>
        <c:axId val="4453117"/>
      </c:barChart>
      <c:catAx>
        <c:axId val="228644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53117"/>
        <c:crosses val="autoZero"/>
        <c:auto val="1"/>
        <c:lblOffset val="100"/>
        <c:tickLblSkip val="1"/>
        <c:noMultiLvlLbl val="0"/>
      </c:catAx>
      <c:valAx>
        <c:axId val="4453117"/>
        <c:scaling>
          <c:orientation val="minMax"/>
          <c:max val="14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86441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6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12700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Popolazione per sesso e classi di et? residente nel Comune di Crespellano al 31/12/2011</a:t>
            </a:r>
          </a:p>
        </c:rich>
      </c:tx>
      <c:layout/>
      <c:spPr>
        <a:solidFill>
          <a:srgbClr val="006411"/>
        </a:solidFill>
        <a:ln w="3175">
          <a:solidFill>
            <a:srgbClr val="000000"/>
          </a:solidFill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0000D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F2088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axId val="30175864"/>
        <c:axId val="3147321"/>
      </c:barChart>
      <c:catAx>
        <c:axId val="301758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47321"/>
        <c:crosses val="autoZero"/>
        <c:auto val="1"/>
        <c:lblOffset val="100"/>
        <c:tickLblSkip val="1"/>
        <c:noMultiLvlLbl val="0"/>
      </c:catAx>
      <c:valAx>
        <c:axId val="314732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17586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6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Popolazione per sesso e classi di et? residente nel Comune di Monteveglio al 31/12/2011</a:t>
            </a:r>
          </a:p>
        </c:rich>
      </c:tx>
      <c:layout/>
      <c:spPr>
        <a:solidFill>
          <a:srgbClr val="006411"/>
        </a:solidFill>
        <a:ln w="3175">
          <a:solidFill>
            <a:srgbClr val="000000"/>
          </a:solidFill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0000D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F2088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axId val="40078054"/>
        <c:axId val="25158167"/>
      </c:barChart>
      <c:catAx>
        <c:axId val="400780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158167"/>
        <c:crosses val="autoZero"/>
        <c:auto val="1"/>
        <c:lblOffset val="100"/>
        <c:tickLblSkip val="1"/>
        <c:noMultiLvlLbl val="0"/>
      </c:catAx>
      <c:valAx>
        <c:axId val="2515816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07805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6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12700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Popolazione per sesso e classi di et? residente nel Comune di Bazzano al 31/12/2011</a:t>
            </a:r>
          </a:p>
        </c:rich>
      </c:tx>
      <c:layout/>
      <c:spPr>
        <a:solidFill>
          <a:srgbClr val="006411"/>
        </a:solidFill>
        <a:ln w="3175">
          <a:solidFill>
            <a:srgbClr val="000000"/>
          </a:solidFill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0000D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F2088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axId val="25096912"/>
        <c:axId val="24545617"/>
      </c:barChart>
      <c:catAx>
        <c:axId val="250969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latin typeface="Arial"/>
                    <a:ea typeface="Arial"/>
                    <a:cs typeface="Arial"/>
                  </a:rPr>
                  <a:t>classi di et?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545617"/>
        <c:crosses val="autoZero"/>
        <c:auto val="1"/>
        <c:lblOffset val="100"/>
        <c:tickLblSkip val="1"/>
        <c:noMultiLvlLbl val="0"/>
      </c:catAx>
      <c:valAx>
        <c:axId val="2454561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09691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6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12700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Popolazione per sesso e classi di et? residente nel Comune di Castello di Serravalle al 31/12/2011</a:t>
            </a:r>
          </a:p>
        </c:rich>
      </c:tx>
      <c:layout/>
      <c:spPr>
        <a:solidFill>
          <a:srgbClr val="006411"/>
        </a:solidFill>
        <a:ln w="3175">
          <a:solidFill>
            <a:srgbClr val="000000"/>
          </a:solidFill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0000D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F2088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axId val="19583962"/>
        <c:axId val="42037931"/>
      </c:barChart>
      <c:catAx>
        <c:axId val="195839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latin typeface="Arial"/>
                    <a:ea typeface="Arial"/>
                    <a:cs typeface="Arial"/>
                  </a:rPr>
                  <a:t>classi di et?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037931"/>
        <c:crosses val="autoZero"/>
        <c:auto val="1"/>
        <c:lblOffset val="100"/>
        <c:tickLblSkip val="1"/>
        <c:noMultiLvlLbl val="0"/>
      </c:catAx>
      <c:valAx>
        <c:axId val="4203793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58396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6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12700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Popolazione per sesso e classi di et? residente nel Comune di Crespellano al 31/12/2011</a:t>
            </a:r>
          </a:p>
        </c:rich>
      </c:tx>
      <c:layout/>
      <c:spPr>
        <a:solidFill>
          <a:srgbClr val="006411"/>
        </a:solidFill>
        <a:ln w="3175">
          <a:solidFill>
            <a:srgbClr val="000000"/>
          </a:solidFill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0000D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F2088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axId val="42797060"/>
        <c:axId val="49629221"/>
      </c:barChart>
      <c:catAx>
        <c:axId val="427970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629221"/>
        <c:crosses val="autoZero"/>
        <c:auto val="1"/>
        <c:lblOffset val="100"/>
        <c:tickLblSkip val="1"/>
        <c:noMultiLvlLbl val="0"/>
      </c:catAx>
      <c:valAx>
        <c:axId val="4962922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79706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6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Popolazione per sesso e classi di et?, residente nel Comune di Monte San Pietro al 31/12/2011 </a:t>
            </a:r>
          </a:p>
        </c:rich>
      </c:tx>
      <c:layout/>
      <c:spPr>
        <a:solidFill>
          <a:srgbClr val="006411"/>
        </a:solidFill>
        <a:ln w="3175">
          <a:solidFill>
            <a:srgbClr val="000000"/>
          </a:solidFill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0000D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F2088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axId val="44009806"/>
        <c:axId val="60543935"/>
      </c:barChart>
      <c:catAx>
        <c:axId val="440098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543935"/>
        <c:crosses val="autoZero"/>
        <c:auto val="1"/>
        <c:lblOffset val="100"/>
        <c:tickLblSkip val="1"/>
        <c:noMultiLvlLbl val="0"/>
      </c:catAx>
      <c:valAx>
        <c:axId val="6054393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00980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6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12700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Popolazione per sesso e classi di et? residente nel Comune di Savigno al 31/12/2011</a:t>
            </a:r>
          </a:p>
        </c:rich>
      </c:tx>
      <c:layout/>
      <c:spPr>
        <a:solidFill>
          <a:srgbClr val="006411"/>
        </a:solidFill>
        <a:ln w="3175">
          <a:solidFill>
            <a:srgbClr val="000000"/>
          </a:solidFill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0000D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F2088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axId val="8024504"/>
        <c:axId val="5111673"/>
      </c:barChart>
      <c:catAx>
        <c:axId val="80245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11673"/>
        <c:crosses val="autoZero"/>
        <c:auto val="1"/>
        <c:lblOffset val="100"/>
        <c:tickLblSkip val="1"/>
        <c:noMultiLvlLbl val="0"/>
      </c:catAx>
      <c:valAx>
        <c:axId val="5111673"/>
        <c:scaling>
          <c:orientation val="minMax"/>
          <c:max val="14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02450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6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12700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Popolazione per sesso e classi di et? residente nel Comune di Monteveglio al 31/12/2011</a:t>
            </a:r>
          </a:p>
        </c:rich>
      </c:tx>
      <c:layout/>
      <c:spPr>
        <a:solidFill>
          <a:srgbClr val="006411"/>
        </a:solidFill>
        <a:ln w="3175">
          <a:solidFill>
            <a:srgbClr val="000000"/>
          </a:solidFill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0000D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F2088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axId val="46005058"/>
        <c:axId val="11392339"/>
      </c:barChart>
      <c:catAx>
        <c:axId val="460050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392339"/>
        <c:crosses val="autoZero"/>
        <c:auto val="1"/>
        <c:lblOffset val="100"/>
        <c:tickLblSkip val="1"/>
        <c:noMultiLvlLbl val="0"/>
      </c:catAx>
      <c:valAx>
        <c:axId val="1139233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00505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6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12700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Popolazione per sesso e classi di et? residente nel Comune di Bazzano al 31/12/2011</a:t>
            </a:r>
          </a:p>
        </c:rich>
      </c:tx>
      <c:layout/>
      <c:spPr>
        <a:solidFill>
          <a:srgbClr val="006411"/>
        </a:solidFill>
        <a:ln w="3175">
          <a:solidFill>
            <a:srgbClr val="000000"/>
          </a:solidFill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0000D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F2088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axId val="35422188"/>
        <c:axId val="50364237"/>
      </c:barChart>
      <c:catAx>
        <c:axId val="354221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latin typeface="Arial"/>
                    <a:ea typeface="Arial"/>
                    <a:cs typeface="Arial"/>
                  </a:rPr>
                  <a:t>classi di et?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364237"/>
        <c:crosses val="autoZero"/>
        <c:auto val="1"/>
        <c:lblOffset val="100"/>
        <c:tickLblSkip val="1"/>
        <c:noMultiLvlLbl val="0"/>
      </c:catAx>
      <c:valAx>
        <c:axId val="5036423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42218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6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12700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Popolazione per sesso e classi di et? residente nel Comune di Castello di Serravalle al 31/12/2011</a:t>
            </a:r>
          </a:p>
        </c:rich>
      </c:tx>
      <c:layout/>
      <c:spPr>
        <a:solidFill>
          <a:srgbClr val="006411"/>
        </a:solidFill>
        <a:ln w="3175">
          <a:solidFill>
            <a:srgbClr val="000000"/>
          </a:solidFill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0000D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F2088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axId val="50624950"/>
        <c:axId val="52971367"/>
      </c:barChart>
      <c:catAx>
        <c:axId val="506249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latin typeface="Arial"/>
                    <a:ea typeface="Arial"/>
                    <a:cs typeface="Arial"/>
                  </a:rPr>
                  <a:t>classi di et?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971367"/>
        <c:crosses val="autoZero"/>
        <c:auto val="1"/>
        <c:lblOffset val="100"/>
        <c:tickLblSkip val="1"/>
        <c:noMultiLvlLbl val="0"/>
      </c:catAx>
      <c:valAx>
        <c:axId val="5297136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62495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6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12700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Popolazione per sesso e classi di et? residente nel Comune di Crespellano al 31/12/2011</a:t>
            </a:r>
          </a:p>
        </c:rich>
      </c:tx>
      <c:layout/>
      <c:spPr>
        <a:solidFill>
          <a:srgbClr val="006411"/>
        </a:solidFill>
        <a:ln w="3175">
          <a:solidFill>
            <a:srgbClr val="000000"/>
          </a:solidFill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0000D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F2088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axId val="6980256"/>
        <c:axId val="62822305"/>
      </c:barChart>
      <c:catAx>
        <c:axId val="69802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822305"/>
        <c:crosses val="autoZero"/>
        <c:auto val="1"/>
        <c:lblOffset val="100"/>
        <c:tickLblSkip val="1"/>
        <c:noMultiLvlLbl val="0"/>
      </c:catAx>
      <c:valAx>
        <c:axId val="6282230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98025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6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Popolazione per sesso e classi di et?, residente nel Comune di Monte San Pietro al 31/12/2011 </a:t>
            </a:r>
          </a:p>
        </c:rich>
      </c:tx>
      <c:layout/>
      <c:spPr>
        <a:solidFill>
          <a:srgbClr val="006411"/>
        </a:solidFill>
        <a:ln w="3175">
          <a:solidFill>
            <a:srgbClr val="000000"/>
          </a:solidFill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0000D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F2088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axId val="28325890"/>
        <c:axId val="53606419"/>
      </c:barChart>
      <c:catAx>
        <c:axId val="283258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606419"/>
        <c:crosses val="autoZero"/>
        <c:auto val="1"/>
        <c:lblOffset val="100"/>
        <c:tickLblSkip val="1"/>
        <c:noMultiLvlLbl val="0"/>
      </c:catAx>
      <c:valAx>
        <c:axId val="5360641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32589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6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12700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Popolazione per sesso e classi di et?, residente nel Comune di Monte San Pietro al 31/12/2011 </a:t>
            </a:r>
          </a:p>
        </c:rich>
      </c:tx>
      <c:layout/>
      <c:spPr>
        <a:solidFill>
          <a:srgbClr val="006411"/>
        </a:solidFill>
        <a:ln w="3175">
          <a:solidFill>
            <a:srgbClr val="000000"/>
          </a:solidFill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0000D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F2088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axId val="28529834"/>
        <c:axId val="55441915"/>
      </c:barChart>
      <c:catAx>
        <c:axId val="285298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441915"/>
        <c:crosses val="autoZero"/>
        <c:auto val="1"/>
        <c:lblOffset val="100"/>
        <c:tickLblSkip val="1"/>
        <c:noMultiLvlLbl val="0"/>
      </c:catAx>
      <c:valAx>
        <c:axId val="5544191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52983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6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12700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Popolazione per sesso e classi di et? residente nel Comune di Savigno al 31/12/2011</a:t>
            </a:r>
          </a:p>
        </c:rich>
      </c:tx>
      <c:layout/>
      <c:spPr>
        <a:solidFill>
          <a:srgbClr val="006411"/>
        </a:solidFill>
        <a:ln w="3175">
          <a:solidFill>
            <a:srgbClr val="000000"/>
          </a:solidFill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0000D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F2088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axId val="29215188"/>
        <c:axId val="61610101"/>
      </c:barChart>
      <c:catAx>
        <c:axId val="292151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610101"/>
        <c:crosses val="autoZero"/>
        <c:auto val="1"/>
        <c:lblOffset val="100"/>
        <c:tickLblSkip val="1"/>
        <c:noMultiLvlLbl val="0"/>
      </c:catAx>
      <c:valAx>
        <c:axId val="61610101"/>
        <c:scaling>
          <c:orientation val="minMax"/>
          <c:max val="14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21518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6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12700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Popolazione per sesso e classi di et? residente nel Comune di Monteveglio al 31/12/2011</a:t>
            </a:r>
          </a:p>
        </c:rich>
      </c:tx>
      <c:layout/>
      <c:spPr>
        <a:solidFill>
          <a:srgbClr val="006411"/>
        </a:solidFill>
        <a:ln w="3175">
          <a:solidFill>
            <a:srgbClr val="000000"/>
          </a:solidFill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0000D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F2088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axId val="17619998"/>
        <c:axId val="24362255"/>
      </c:barChart>
      <c:catAx>
        <c:axId val="176199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362255"/>
        <c:crosses val="autoZero"/>
        <c:auto val="1"/>
        <c:lblOffset val="100"/>
        <c:tickLblSkip val="1"/>
        <c:noMultiLvlLbl val="0"/>
      </c:catAx>
      <c:valAx>
        <c:axId val="2436225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61999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6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12700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Popolazione per sesso e classi di et? residente nel Comune di Bazzano al 31/12/2011</a:t>
            </a:r>
          </a:p>
        </c:rich>
      </c:tx>
      <c:layout/>
      <c:spPr>
        <a:solidFill>
          <a:srgbClr val="006411"/>
        </a:solidFill>
        <a:ln w="3175">
          <a:solidFill>
            <a:srgbClr val="000000"/>
          </a:solidFill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0000D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F2088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axId val="17933704"/>
        <c:axId val="27185609"/>
      </c:barChart>
      <c:catAx>
        <c:axId val="179337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latin typeface="Arial"/>
                    <a:ea typeface="Arial"/>
                    <a:cs typeface="Arial"/>
                  </a:rPr>
                  <a:t>classi di et?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185609"/>
        <c:crosses val="autoZero"/>
        <c:auto val="1"/>
        <c:lblOffset val="100"/>
        <c:tickLblSkip val="1"/>
        <c:noMultiLvlLbl val="0"/>
      </c:catAx>
      <c:valAx>
        <c:axId val="2718560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93370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6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12700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Popolazione per sesso e classi di et? residente nel Comune di Castello di Serravalle al 31/12/2011</a:t>
            </a:r>
          </a:p>
        </c:rich>
      </c:tx>
      <c:layout/>
      <c:spPr>
        <a:solidFill>
          <a:srgbClr val="006411"/>
        </a:solidFill>
        <a:ln w="3175">
          <a:solidFill>
            <a:srgbClr val="000000"/>
          </a:solidFill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0000D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F2088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axId val="43343890"/>
        <c:axId val="54550691"/>
      </c:barChart>
      <c:catAx>
        <c:axId val="433438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latin typeface="Arial"/>
                    <a:ea typeface="Arial"/>
                    <a:cs typeface="Arial"/>
                  </a:rPr>
                  <a:t>classi di et?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550691"/>
        <c:crosses val="autoZero"/>
        <c:auto val="1"/>
        <c:lblOffset val="100"/>
        <c:tickLblSkip val="1"/>
        <c:noMultiLvlLbl val="0"/>
      </c:catAx>
      <c:valAx>
        <c:axId val="5455069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34389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6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12700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Popolazione per sesso e classi di et? residente nel Comune di Crespellano al 31/12/2011</a:t>
            </a:r>
          </a:p>
        </c:rich>
      </c:tx>
      <c:layout/>
      <c:spPr>
        <a:solidFill>
          <a:srgbClr val="006411"/>
        </a:solidFill>
        <a:ln w="3175">
          <a:solidFill>
            <a:srgbClr val="000000"/>
          </a:solidFill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0000D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F2088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axId val="21194172"/>
        <c:axId val="56529821"/>
      </c:barChart>
      <c:catAx>
        <c:axId val="211941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529821"/>
        <c:crosses val="autoZero"/>
        <c:auto val="1"/>
        <c:lblOffset val="100"/>
        <c:tickLblSkip val="1"/>
        <c:noMultiLvlLbl val="0"/>
      </c:catAx>
      <c:valAx>
        <c:axId val="5652982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19417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6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Popolazione per sesso e classi di et?, residente nel Comune di Monte San Pietro al 31/12/2011 </a:t>
            </a:r>
          </a:p>
        </c:rich>
      </c:tx>
      <c:layout/>
      <c:spPr>
        <a:solidFill>
          <a:srgbClr val="006411"/>
        </a:solidFill>
        <a:ln w="3175">
          <a:solidFill>
            <a:srgbClr val="000000"/>
          </a:solidFill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0000D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F2088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axId val="39006342"/>
        <c:axId val="15512759"/>
      </c:barChart>
      <c:catAx>
        <c:axId val="390063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512759"/>
        <c:crosses val="autoZero"/>
        <c:auto val="1"/>
        <c:lblOffset val="100"/>
        <c:tickLblSkip val="1"/>
        <c:noMultiLvlLbl val="0"/>
      </c:catAx>
      <c:valAx>
        <c:axId val="1551275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00634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6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12700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Popolazione per sesso e classi di et? residente nel Comune di Savigno al 31/12/2011</a:t>
            </a:r>
          </a:p>
        </c:rich>
      </c:tx>
      <c:layout/>
      <c:spPr>
        <a:solidFill>
          <a:srgbClr val="006411"/>
        </a:solidFill>
        <a:ln w="3175">
          <a:solidFill>
            <a:srgbClr val="000000"/>
          </a:solidFill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0000D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F2088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axId val="5397104"/>
        <c:axId val="48573937"/>
      </c:barChart>
      <c:catAx>
        <c:axId val="53971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573937"/>
        <c:crosses val="autoZero"/>
        <c:auto val="1"/>
        <c:lblOffset val="100"/>
        <c:tickLblSkip val="1"/>
        <c:noMultiLvlLbl val="0"/>
      </c:catAx>
      <c:valAx>
        <c:axId val="48573937"/>
        <c:scaling>
          <c:orientation val="minMax"/>
          <c:max val="14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9710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6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12700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Popolazione per sesso e classi di et? residente nel Comune di Monteveglio al 31/12/2011</a:t>
            </a:r>
          </a:p>
        </c:rich>
      </c:tx>
      <c:layout/>
      <c:spPr>
        <a:solidFill>
          <a:srgbClr val="006411"/>
        </a:solidFill>
        <a:ln w="3175">
          <a:solidFill>
            <a:srgbClr val="000000"/>
          </a:solidFill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0000D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F2088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axId val="34512250"/>
        <c:axId val="42174795"/>
      </c:barChart>
      <c:catAx>
        <c:axId val="345122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174795"/>
        <c:crosses val="autoZero"/>
        <c:auto val="1"/>
        <c:lblOffset val="100"/>
        <c:tickLblSkip val="1"/>
        <c:noMultiLvlLbl val="0"/>
      </c:catAx>
      <c:valAx>
        <c:axId val="4217479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51225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6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12700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Popolazione per sesso e classi di et? residente nel Comune di Bazzano al 31/12/2011</a:t>
            </a:r>
          </a:p>
        </c:rich>
      </c:tx>
      <c:layout/>
      <c:spPr>
        <a:solidFill>
          <a:srgbClr val="006411"/>
        </a:solidFill>
        <a:ln w="3175">
          <a:solidFill>
            <a:srgbClr val="000000"/>
          </a:solidFill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0000D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F2088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axId val="44028836"/>
        <c:axId val="60715205"/>
      </c:barChart>
      <c:catAx>
        <c:axId val="440288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latin typeface="Arial"/>
                    <a:ea typeface="Arial"/>
                    <a:cs typeface="Arial"/>
                  </a:rPr>
                  <a:t>classi di et?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715205"/>
        <c:crosses val="autoZero"/>
        <c:auto val="1"/>
        <c:lblOffset val="100"/>
        <c:tickLblSkip val="1"/>
        <c:noMultiLvlLbl val="0"/>
      </c:catAx>
      <c:valAx>
        <c:axId val="6071520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02883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6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12700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Popolazione per sesso e classi di et? residente nel Comune di Savigno al 31/12/2011</a:t>
            </a:r>
          </a:p>
        </c:rich>
      </c:tx>
      <c:layout/>
      <c:spPr>
        <a:solidFill>
          <a:srgbClr val="006411"/>
        </a:solidFill>
        <a:ln w="3175">
          <a:solidFill>
            <a:srgbClr val="000000"/>
          </a:solidFill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0000D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F2088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axId val="12695724"/>
        <c:axId val="47152653"/>
      </c:barChart>
      <c:catAx>
        <c:axId val="126957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152653"/>
        <c:crosses val="autoZero"/>
        <c:auto val="1"/>
        <c:lblOffset val="100"/>
        <c:tickLblSkip val="1"/>
        <c:noMultiLvlLbl val="0"/>
      </c:catAx>
      <c:valAx>
        <c:axId val="47152653"/>
        <c:scaling>
          <c:orientation val="minMax"/>
          <c:max val="14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69572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6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12700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Popolazione per sesso e classi di et? residente nel Comune di Castello di Serravalle al 31/12/2011</a:t>
            </a:r>
          </a:p>
        </c:rich>
      </c:tx>
      <c:layout/>
      <c:spPr>
        <a:solidFill>
          <a:srgbClr val="006411"/>
        </a:solidFill>
        <a:ln w="3175">
          <a:solidFill>
            <a:srgbClr val="000000"/>
          </a:solidFill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0000D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F2088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axId val="9565934"/>
        <c:axId val="18984543"/>
      </c:barChart>
      <c:catAx>
        <c:axId val="95659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latin typeface="Arial"/>
                    <a:ea typeface="Arial"/>
                    <a:cs typeface="Arial"/>
                  </a:rPr>
                  <a:t>classi di et?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984543"/>
        <c:crosses val="autoZero"/>
        <c:auto val="1"/>
        <c:lblOffset val="100"/>
        <c:tickLblSkip val="1"/>
        <c:noMultiLvlLbl val="0"/>
      </c:catAx>
      <c:valAx>
        <c:axId val="1898454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56593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6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12700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Popolazione per sesso e classi di et? residente nel Comune di Crespellano al 31/12/2011</a:t>
            </a:r>
          </a:p>
        </c:rich>
      </c:tx>
      <c:layout/>
      <c:spPr>
        <a:solidFill>
          <a:srgbClr val="006411"/>
        </a:solidFill>
        <a:ln w="3175">
          <a:solidFill>
            <a:srgbClr val="000000"/>
          </a:solidFill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0000D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F2088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axId val="36643160"/>
        <c:axId val="61352985"/>
      </c:barChart>
      <c:catAx>
        <c:axId val="366431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352985"/>
        <c:crosses val="autoZero"/>
        <c:auto val="1"/>
        <c:lblOffset val="100"/>
        <c:tickLblSkip val="1"/>
        <c:noMultiLvlLbl val="0"/>
      </c:catAx>
      <c:valAx>
        <c:axId val="6135298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64316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6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Popolazione per sesso e classi di et?, residente nel Comune di Monte San Pietro al 31/12/2011 </a:t>
            </a:r>
          </a:p>
        </c:rich>
      </c:tx>
      <c:layout/>
      <c:spPr>
        <a:solidFill>
          <a:srgbClr val="006411"/>
        </a:solidFill>
        <a:ln w="3175">
          <a:solidFill>
            <a:srgbClr val="000000"/>
          </a:solidFill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0000D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F2088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axId val="15305954"/>
        <c:axId val="3535859"/>
      </c:barChart>
      <c:catAx>
        <c:axId val="153059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35859"/>
        <c:crosses val="autoZero"/>
        <c:auto val="1"/>
        <c:lblOffset val="100"/>
        <c:tickLblSkip val="1"/>
        <c:noMultiLvlLbl val="0"/>
      </c:catAx>
      <c:valAx>
        <c:axId val="353585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30595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6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12700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Popolazione per sesso e classi di et? residente nel Comune di Savigno al 31/12/2011</a:t>
            </a:r>
          </a:p>
        </c:rich>
      </c:tx>
      <c:layout/>
      <c:spPr>
        <a:solidFill>
          <a:srgbClr val="006411"/>
        </a:solidFill>
        <a:ln w="3175">
          <a:solidFill>
            <a:srgbClr val="000000"/>
          </a:solidFill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0000D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F2088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axId val="31822732"/>
        <c:axId val="17969133"/>
      </c:barChart>
      <c:catAx>
        <c:axId val="318227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969133"/>
        <c:crosses val="autoZero"/>
        <c:auto val="1"/>
        <c:lblOffset val="100"/>
        <c:tickLblSkip val="1"/>
        <c:noMultiLvlLbl val="0"/>
      </c:catAx>
      <c:valAx>
        <c:axId val="17969133"/>
        <c:scaling>
          <c:orientation val="minMax"/>
          <c:max val="14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82273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6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12700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Popolazione per sesso e classi di et? residente nel Comune di Monteveglio al 31/12/2011</a:t>
            </a:r>
          </a:p>
        </c:rich>
      </c:tx>
      <c:layout/>
      <c:spPr>
        <a:solidFill>
          <a:srgbClr val="006411"/>
        </a:solidFill>
        <a:ln w="3175">
          <a:solidFill>
            <a:srgbClr val="000000"/>
          </a:solidFill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0000D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F2088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axId val="27504470"/>
        <c:axId val="46213639"/>
      </c:barChart>
      <c:catAx>
        <c:axId val="275044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213639"/>
        <c:crosses val="autoZero"/>
        <c:auto val="1"/>
        <c:lblOffset val="100"/>
        <c:tickLblSkip val="1"/>
        <c:noMultiLvlLbl val="0"/>
      </c:catAx>
      <c:valAx>
        <c:axId val="4621363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50447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6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12700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Popolazione per sesso e classi di et? residente nel Comune di Bazzano al 31/12/2011</a:t>
            </a:r>
          </a:p>
        </c:rich>
      </c:tx>
      <c:layout/>
      <c:spPr>
        <a:solidFill>
          <a:srgbClr val="006411"/>
        </a:solidFill>
        <a:ln w="3175">
          <a:solidFill>
            <a:srgbClr val="000000"/>
          </a:solidFill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0000D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F2088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axId val="13269568"/>
        <c:axId val="52317249"/>
      </c:barChart>
      <c:catAx>
        <c:axId val="132695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latin typeface="Arial"/>
                    <a:ea typeface="Arial"/>
                    <a:cs typeface="Arial"/>
                  </a:rPr>
                  <a:t>classi di et?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317249"/>
        <c:crosses val="autoZero"/>
        <c:auto val="1"/>
        <c:lblOffset val="100"/>
        <c:tickLblSkip val="1"/>
        <c:noMultiLvlLbl val="0"/>
      </c:catAx>
      <c:valAx>
        <c:axId val="5231724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26956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6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12700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Popolazione per sesso e classi di et? residente nel Comune di Castello di Serravalle al 31/12/2011</a:t>
            </a:r>
          </a:p>
        </c:rich>
      </c:tx>
      <c:layout/>
      <c:spPr>
        <a:solidFill>
          <a:srgbClr val="006411"/>
        </a:solidFill>
        <a:ln w="3175">
          <a:solidFill>
            <a:srgbClr val="000000"/>
          </a:solidFill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0000D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F2088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axId val="1093194"/>
        <c:axId val="9838747"/>
      </c:barChart>
      <c:catAx>
        <c:axId val="10931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latin typeface="Arial"/>
                    <a:ea typeface="Arial"/>
                    <a:cs typeface="Arial"/>
                  </a:rPr>
                  <a:t>classi di et?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838747"/>
        <c:crosses val="autoZero"/>
        <c:auto val="1"/>
        <c:lblOffset val="100"/>
        <c:tickLblSkip val="1"/>
        <c:noMultiLvlLbl val="0"/>
      </c:catAx>
      <c:valAx>
        <c:axId val="983874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9319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6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12700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Popolazione per sesso e classi di et? residente nel Comune di Crespellano al 31/12/2011</a:t>
            </a:r>
          </a:p>
        </c:rich>
      </c:tx>
      <c:layout/>
      <c:spPr>
        <a:solidFill>
          <a:srgbClr val="006411"/>
        </a:solidFill>
        <a:ln w="3175">
          <a:solidFill>
            <a:srgbClr val="000000"/>
          </a:solidFill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0000D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F2088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axId val="21439860"/>
        <c:axId val="58741013"/>
      </c:barChart>
      <c:catAx>
        <c:axId val="214398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741013"/>
        <c:crosses val="autoZero"/>
        <c:auto val="1"/>
        <c:lblOffset val="100"/>
        <c:tickLblSkip val="1"/>
        <c:noMultiLvlLbl val="0"/>
      </c:catAx>
      <c:valAx>
        <c:axId val="5874101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43986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6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Popolazione per sesso e classi di et?, residente nel Comune di Monte San Pietro al 31/12/2011 </a:t>
            </a:r>
          </a:p>
        </c:rich>
      </c:tx>
      <c:layout/>
      <c:spPr>
        <a:solidFill>
          <a:srgbClr val="006411"/>
        </a:solidFill>
        <a:ln w="3175">
          <a:solidFill>
            <a:srgbClr val="000000"/>
          </a:solidFill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0000D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F2088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axId val="58907070"/>
        <c:axId val="60401583"/>
      </c:barChart>
      <c:catAx>
        <c:axId val="589070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401583"/>
        <c:crosses val="autoZero"/>
        <c:auto val="1"/>
        <c:lblOffset val="100"/>
        <c:tickLblSkip val="1"/>
        <c:noMultiLvlLbl val="0"/>
      </c:catAx>
      <c:valAx>
        <c:axId val="6040158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90707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6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12700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Popolazione per sesso e classi di et? residente nel Comune di Savigno al 31/12/2011</a:t>
            </a:r>
          </a:p>
        </c:rich>
      </c:tx>
      <c:layout/>
      <c:spPr>
        <a:solidFill>
          <a:srgbClr val="006411"/>
        </a:solidFill>
        <a:ln w="3175">
          <a:solidFill>
            <a:srgbClr val="000000"/>
          </a:solidFill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0000D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F2088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axId val="6743336"/>
        <c:axId val="60690025"/>
      </c:barChart>
      <c:catAx>
        <c:axId val="67433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690025"/>
        <c:crosses val="autoZero"/>
        <c:auto val="1"/>
        <c:lblOffset val="100"/>
        <c:tickLblSkip val="1"/>
        <c:noMultiLvlLbl val="0"/>
      </c:catAx>
      <c:valAx>
        <c:axId val="60690025"/>
        <c:scaling>
          <c:orientation val="minMax"/>
          <c:max val="14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74333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6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12700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Popolazione per sesso e classi di et? residente nel Comune di Monteveglio al 31/12/2011</a:t>
            </a:r>
          </a:p>
        </c:rich>
      </c:tx>
      <c:layout/>
      <c:spPr>
        <a:solidFill>
          <a:srgbClr val="006411"/>
        </a:solidFill>
        <a:ln w="3175">
          <a:solidFill>
            <a:srgbClr val="000000"/>
          </a:solidFill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0000D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F2088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axId val="21720694"/>
        <c:axId val="61268519"/>
      </c:barChart>
      <c:catAx>
        <c:axId val="217206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268519"/>
        <c:crosses val="autoZero"/>
        <c:auto val="1"/>
        <c:lblOffset val="100"/>
        <c:tickLblSkip val="1"/>
        <c:noMultiLvlLbl val="0"/>
      </c:catAx>
      <c:valAx>
        <c:axId val="6126851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72069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6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12700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Popolazione per sesso e classi di et? residente nel Comune di Monteveglio al 31/12/2011</a:t>
            </a:r>
          </a:p>
        </c:rich>
      </c:tx>
      <c:layout/>
      <c:spPr>
        <a:solidFill>
          <a:srgbClr val="006411"/>
        </a:solidFill>
        <a:ln w="3175">
          <a:solidFill>
            <a:srgbClr val="000000"/>
          </a:solidFill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0000D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F2088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axId val="9339314"/>
        <c:axId val="16944963"/>
      </c:barChart>
      <c:catAx>
        <c:axId val="93393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944963"/>
        <c:crosses val="autoZero"/>
        <c:auto val="1"/>
        <c:lblOffset val="100"/>
        <c:tickLblSkip val="1"/>
        <c:noMultiLvlLbl val="0"/>
      </c:catAx>
      <c:valAx>
        <c:axId val="1694496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33931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6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12700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Popolazione per sesso e classi di et? residente nel Comune di Bazzano al 31/12/2011</a:t>
            </a:r>
          </a:p>
        </c:rich>
      </c:tx>
      <c:layout/>
      <c:spPr>
        <a:solidFill>
          <a:srgbClr val="006411"/>
        </a:solidFill>
        <a:ln w="3175">
          <a:solidFill>
            <a:srgbClr val="000000"/>
          </a:solidFill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0000D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F2088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axId val="18286940"/>
        <c:axId val="30364733"/>
      </c:barChart>
      <c:catAx>
        <c:axId val="182869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latin typeface="Arial"/>
                    <a:ea typeface="Arial"/>
                    <a:cs typeface="Arial"/>
                  </a:rPr>
                  <a:t>classi di et?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364733"/>
        <c:crosses val="autoZero"/>
        <c:auto val="1"/>
        <c:lblOffset val="100"/>
        <c:tickLblSkip val="1"/>
        <c:noMultiLvlLbl val="0"/>
      </c:catAx>
      <c:valAx>
        <c:axId val="3036473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28694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6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12700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Popolazione per sesso e classi di et? residente nel Comune di Castello di Serravalle al 31/12/2011</a:t>
            </a:r>
          </a:p>
        </c:rich>
      </c:tx>
      <c:layout/>
      <c:spPr>
        <a:solidFill>
          <a:srgbClr val="006411"/>
        </a:solidFill>
        <a:ln w="3175">
          <a:solidFill>
            <a:srgbClr val="000000"/>
          </a:solidFill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0000D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F2088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axId val="4847142"/>
        <c:axId val="43624279"/>
      </c:barChart>
      <c:catAx>
        <c:axId val="48471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latin typeface="Arial"/>
                    <a:ea typeface="Arial"/>
                    <a:cs typeface="Arial"/>
                  </a:rPr>
                  <a:t>classi di et?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624279"/>
        <c:crosses val="autoZero"/>
        <c:auto val="1"/>
        <c:lblOffset val="100"/>
        <c:tickLblSkip val="1"/>
        <c:noMultiLvlLbl val="0"/>
      </c:catAx>
      <c:valAx>
        <c:axId val="4362427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4714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6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12700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Popolazione per sesso e classi di et? residente nel Comune di Crespellano al 31/12/2011</a:t>
            </a:r>
          </a:p>
        </c:rich>
      </c:tx>
      <c:layout/>
      <c:spPr>
        <a:solidFill>
          <a:srgbClr val="006411"/>
        </a:solidFill>
        <a:ln w="3175">
          <a:solidFill>
            <a:srgbClr val="000000"/>
          </a:solidFill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0000D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F2088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axId val="57074192"/>
        <c:axId val="43905681"/>
      </c:barChart>
      <c:catAx>
        <c:axId val="570741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905681"/>
        <c:crosses val="autoZero"/>
        <c:auto val="1"/>
        <c:lblOffset val="100"/>
        <c:tickLblSkip val="1"/>
        <c:noMultiLvlLbl val="0"/>
      </c:catAx>
      <c:valAx>
        <c:axId val="4390568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07419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6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Popolazione per sesso e classi di et?, residente nel Comune di Monte San Pietro al 31/12/2011 </a:t>
            </a:r>
          </a:p>
        </c:rich>
      </c:tx>
      <c:layout/>
      <c:spPr>
        <a:solidFill>
          <a:srgbClr val="006411"/>
        </a:solidFill>
        <a:ln w="3175">
          <a:solidFill>
            <a:srgbClr val="000000"/>
          </a:solidFill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0000D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F2088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axId val="59606810"/>
        <c:axId val="66699243"/>
      </c:barChart>
      <c:catAx>
        <c:axId val="596068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699243"/>
        <c:crosses val="autoZero"/>
        <c:auto val="1"/>
        <c:lblOffset val="100"/>
        <c:tickLblSkip val="1"/>
        <c:noMultiLvlLbl val="0"/>
      </c:catAx>
      <c:valAx>
        <c:axId val="6669924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60681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6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12700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Popolazione per sesso e classi di et? residente nel Comune di Savigno al 31/12/2011</a:t>
            </a:r>
          </a:p>
        </c:rich>
      </c:tx>
      <c:layout/>
      <c:spPr>
        <a:solidFill>
          <a:srgbClr val="006411"/>
        </a:solidFill>
        <a:ln w="3175">
          <a:solidFill>
            <a:srgbClr val="000000"/>
          </a:solidFill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0000D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F2088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axId val="63422276"/>
        <c:axId val="33929573"/>
      </c:barChart>
      <c:catAx>
        <c:axId val="634222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929573"/>
        <c:crosses val="autoZero"/>
        <c:auto val="1"/>
        <c:lblOffset val="100"/>
        <c:tickLblSkip val="1"/>
        <c:noMultiLvlLbl val="0"/>
      </c:catAx>
      <c:valAx>
        <c:axId val="33929573"/>
        <c:scaling>
          <c:orientation val="minMax"/>
          <c:max val="14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42227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6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12700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Popolazione per sesso e classi di et? residente nel Comune di Monteveglio al 31/12/2011</a:t>
            </a:r>
          </a:p>
        </c:rich>
      </c:tx>
      <c:layout/>
      <c:spPr>
        <a:solidFill>
          <a:srgbClr val="006411"/>
        </a:solidFill>
        <a:ln w="3175">
          <a:solidFill>
            <a:srgbClr val="000000"/>
          </a:solidFill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0000D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F2088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axId val="36930702"/>
        <c:axId val="63940863"/>
      </c:barChart>
      <c:catAx>
        <c:axId val="369307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940863"/>
        <c:crosses val="autoZero"/>
        <c:auto val="1"/>
        <c:lblOffset val="100"/>
        <c:tickLblSkip val="1"/>
        <c:noMultiLvlLbl val="0"/>
      </c:catAx>
      <c:valAx>
        <c:axId val="6394086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93070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6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12700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Popolazione per sesso e classi di et? residente nel Comune di Bazzano al 31/12/2011</a:t>
            </a:r>
          </a:p>
        </c:rich>
      </c:tx>
      <c:layout/>
      <c:spPr>
        <a:solidFill>
          <a:srgbClr val="006411"/>
        </a:solidFill>
        <a:ln w="3175">
          <a:solidFill>
            <a:srgbClr val="000000"/>
          </a:solidFill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0000D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F2088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axId val="38596856"/>
        <c:axId val="11827385"/>
      </c:barChart>
      <c:catAx>
        <c:axId val="385968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latin typeface="Arial"/>
                    <a:ea typeface="Arial"/>
                    <a:cs typeface="Arial"/>
                  </a:rPr>
                  <a:t>classi di et?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827385"/>
        <c:crosses val="autoZero"/>
        <c:auto val="1"/>
        <c:lblOffset val="100"/>
        <c:tickLblSkip val="1"/>
        <c:noMultiLvlLbl val="0"/>
      </c:catAx>
      <c:valAx>
        <c:axId val="1182738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59685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6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12700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Popolazione per sesso e classi di et? residente nel Comune di Castello di Serravalle al 31/12/2011</a:t>
            </a:r>
          </a:p>
        </c:rich>
      </c:tx>
      <c:layout/>
      <c:spPr>
        <a:solidFill>
          <a:srgbClr val="006411"/>
        </a:solidFill>
        <a:ln w="3175">
          <a:solidFill>
            <a:srgbClr val="000000"/>
          </a:solidFill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0000D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F2088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axId val="39337602"/>
        <c:axId val="18494099"/>
      </c:barChart>
      <c:catAx>
        <c:axId val="393376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latin typeface="Arial"/>
                    <a:ea typeface="Arial"/>
                    <a:cs typeface="Arial"/>
                  </a:rPr>
                  <a:t>classi di et?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494099"/>
        <c:crosses val="autoZero"/>
        <c:auto val="1"/>
        <c:lblOffset val="100"/>
        <c:tickLblSkip val="1"/>
        <c:noMultiLvlLbl val="0"/>
      </c:catAx>
      <c:valAx>
        <c:axId val="1849409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33760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6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12700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Popolazione per sesso e classi di et? residente nel Comune di Crespellano al 31/12/2011</a:t>
            </a:r>
          </a:p>
        </c:rich>
      </c:tx>
      <c:layout/>
      <c:spPr>
        <a:solidFill>
          <a:srgbClr val="006411"/>
        </a:solidFill>
        <a:ln w="3175">
          <a:solidFill>
            <a:srgbClr val="000000"/>
          </a:solidFill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0000D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F2088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axId val="32229164"/>
        <c:axId val="21627021"/>
      </c:barChart>
      <c:catAx>
        <c:axId val="322291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627021"/>
        <c:crosses val="autoZero"/>
        <c:auto val="1"/>
        <c:lblOffset val="100"/>
        <c:tickLblSkip val="1"/>
        <c:noMultiLvlLbl val="0"/>
      </c:catAx>
      <c:valAx>
        <c:axId val="2162702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22916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6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Popolazione per sesso e classi di et? residente nel Comune di Bazzano al 31/12/2011</a:t>
            </a:r>
          </a:p>
        </c:rich>
      </c:tx>
      <c:layout/>
      <c:spPr>
        <a:solidFill>
          <a:srgbClr val="006411"/>
        </a:solidFill>
        <a:ln w="3175">
          <a:solidFill>
            <a:srgbClr val="000000"/>
          </a:solidFill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0000D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F2088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axId val="14545760"/>
        <c:axId val="63802977"/>
      </c:barChart>
      <c:catAx>
        <c:axId val="145457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latin typeface="Arial"/>
                    <a:ea typeface="Arial"/>
                    <a:cs typeface="Arial"/>
                  </a:rPr>
                  <a:t>classi di et?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802977"/>
        <c:crosses val="autoZero"/>
        <c:auto val="1"/>
        <c:lblOffset val="100"/>
        <c:tickLblSkip val="1"/>
        <c:noMultiLvlLbl val="0"/>
      </c:catAx>
      <c:valAx>
        <c:axId val="6380297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54576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6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12700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Popolazione per sesso e classi di et?, residente nel Comune di Monte San Pietro al 31/12/2011 </a:t>
            </a:r>
          </a:p>
        </c:rich>
      </c:tx>
      <c:layout/>
      <c:spPr>
        <a:solidFill>
          <a:srgbClr val="006411"/>
        </a:solidFill>
        <a:ln w="3175">
          <a:solidFill>
            <a:srgbClr val="000000"/>
          </a:solidFill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0000D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F2088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axId val="60425462"/>
        <c:axId val="6958247"/>
      </c:barChart>
      <c:catAx>
        <c:axId val="604254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958247"/>
        <c:crosses val="autoZero"/>
        <c:auto val="1"/>
        <c:lblOffset val="100"/>
        <c:tickLblSkip val="1"/>
        <c:noMultiLvlLbl val="0"/>
      </c:catAx>
      <c:valAx>
        <c:axId val="695824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42546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6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12700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Popolazione per sesso e classi di et? residente nel Comune di Savigno al 31/12/2011</a:t>
            </a:r>
          </a:p>
        </c:rich>
      </c:tx>
      <c:layout/>
      <c:spPr>
        <a:solidFill>
          <a:srgbClr val="006411"/>
        </a:solidFill>
        <a:ln w="3175">
          <a:solidFill>
            <a:srgbClr val="000000"/>
          </a:solidFill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0000D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F2088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axId val="62624224"/>
        <c:axId val="26747105"/>
      </c:barChart>
      <c:catAx>
        <c:axId val="626242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747105"/>
        <c:crosses val="autoZero"/>
        <c:auto val="1"/>
        <c:lblOffset val="100"/>
        <c:tickLblSkip val="1"/>
        <c:noMultiLvlLbl val="0"/>
      </c:catAx>
      <c:valAx>
        <c:axId val="26747105"/>
        <c:scaling>
          <c:orientation val="minMax"/>
          <c:max val="14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62422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6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12700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Popolazione per sesso e classi di et? residente nel Comune di Monteveglio al 31/12/2011</a:t>
            </a:r>
          </a:p>
        </c:rich>
      </c:tx>
      <c:layout/>
      <c:spPr>
        <a:solidFill>
          <a:srgbClr val="006411"/>
        </a:solidFill>
        <a:ln w="3175">
          <a:solidFill>
            <a:srgbClr val="000000"/>
          </a:solidFill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0000D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F2088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axId val="39397354"/>
        <c:axId val="19031867"/>
      </c:barChart>
      <c:catAx>
        <c:axId val="393973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031867"/>
        <c:crosses val="autoZero"/>
        <c:auto val="1"/>
        <c:lblOffset val="100"/>
        <c:tickLblSkip val="1"/>
        <c:noMultiLvlLbl val="0"/>
      </c:catAx>
      <c:valAx>
        <c:axId val="1903186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39735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6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12700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Popolazione per sesso e classi di et? residente nel Comune di Castello di Serravalle al 31/12/2011</a:t>
            </a:r>
          </a:p>
        </c:rich>
      </c:tx>
      <c:layout/>
      <c:spPr>
        <a:solidFill>
          <a:srgbClr val="006411"/>
        </a:solidFill>
        <a:ln w="3175">
          <a:solidFill>
            <a:srgbClr val="000000"/>
          </a:solidFill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0000D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F2088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axId val="37355882"/>
        <c:axId val="658619"/>
      </c:barChart>
      <c:catAx>
        <c:axId val="373558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latin typeface="Arial"/>
                    <a:ea typeface="Arial"/>
                    <a:cs typeface="Arial"/>
                  </a:rPr>
                  <a:t>classi di et?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8619"/>
        <c:crosses val="autoZero"/>
        <c:auto val="1"/>
        <c:lblOffset val="100"/>
        <c:tickLblSkip val="1"/>
        <c:noMultiLvlLbl val="0"/>
      </c:catAx>
      <c:valAx>
        <c:axId val="65861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35588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6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12700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Popolazione per sesso e classi di et? residente nel Comune di Crespellano al 31/12/2011</a:t>
            </a:r>
          </a:p>
        </c:rich>
      </c:tx>
      <c:layout/>
      <c:spPr>
        <a:solidFill>
          <a:srgbClr val="006411"/>
        </a:solidFill>
        <a:ln w="3175">
          <a:solidFill>
            <a:srgbClr val="000000"/>
          </a:solidFill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0000D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F2088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axId val="5927572"/>
        <c:axId val="53348149"/>
      </c:barChart>
      <c:catAx>
        <c:axId val="59275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348149"/>
        <c:crosses val="autoZero"/>
        <c:auto val="1"/>
        <c:lblOffset val="100"/>
        <c:tickLblSkip val="1"/>
        <c:noMultiLvlLbl val="0"/>
      </c:catAx>
      <c:valAx>
        <c:axId val="5334814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2757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6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Relationship Id="rId18" Type="http://schemas.openxmlformats.org/officeDocument/2006/relationships/chart" Target="/xl/charts/chart18.xml" /><Relationship Id="rId19" Type="http://schemas.openxmlformats.org/officeDocument/2006/relationships/chart" Target="/xl/charts/chart19.xml" /><Relationship Id="rId20" Type="http://schemas.openxmlformats.org/officeDocument/2006/relationships/chart" Target="/xl/charts/chart20.xml" /><Relationship Id="rId21" Type="http://schemas.openxmlformats.org/officeDocument/2006/relationships/chart" Target="/xl/charts/chart21.xml" /><Relationship Id="rId22" Type="http://schemas.openxmlformats.org/officeDocument/2006/relationships/chart" Target="/xl/charts/chart22.xml" /><Relationship Id="rId23" Type="http://schemas.openxmlformats.org/officeDocument/2006/relationships/chart" Target="/xl/charts/chart23.xml" /><Relationship Id="rId24" Type="http://schemas.openxmlformats.org/officeDocument/2006/relationships/chart" Target="/xl/charts/chart24.xml" /><Relationship Id="rId25" Type="http://schemas.openxmlformats.org/officeDocument/2006/relationships/chart" Target="/xl/charts/chart25.xml" /><Relationship Id="rId26" Type="http://schemas.openxmlformats.org/officeDocument/2006/relationships/chart" Target="/xl/charts/chart26.xml" /><Relationship Id="rId27" Type="http://schemas.openxmlformats.org/officeDocument/2006/relationships/chart" Target="/xl/charts/chart27.xml" /><Relationship Id="rId28" Type="http://schemas.openxmlformats.org/officeDocument/2006/relationships/chart" Target="/xl/charts/chart28.xml" /><Relationship Id="rId29" Type="http://schemas.openxmlformats.org/officeDocument/2006/relationships/chart" Target="/xl/charts/chart29.xml" /><Relationship Id="rId30" Type="http://schemas.openxmlformats.org/officeDocument/2006/relationships/chart" Target="/xl/charts/chart30.xml" /><Relationship Id="rId31" Type="http://schemas.openxmlformats.org/officeDocument/2006/relationships/chart" Target="/xl/charts/chart31.xml" /><Relationship Id="rId32" Type="http://schemas.openxmlformats.org/officeDocument/2006/relationships/chart" Target="/xl/charts/chart32.xml" /><Relationship Id="rId33" Type="http://schemas.openxmlformats.org/officeDocument/2006/relationships/chart" Target="/xl/charts/chart33.xml" /><Relationship Id="rId34" Type="http://schemas.openxmlformats.org/officeDocument/2006/relationships/chart" Target="/xl/charts/chart34.xml" /><Relationship Id="rId35" Type="http://schemas.openxmlformats.org/officeDocument/2006/relationships/chart" Target="/xl/charts/chart35.xml" /><Relationship Id="rId36" Type="http://schemas.openxmlformats.org/officeDocument/2006/relationships/chart" Target="/xl/charts/chart36.xml" /><Relationship Id="rId37" Type="http://schemas.openxmlformats.org/officeDocument/2006/relationships/chart" Target="/xl/charts/chart37.xml" /><Relationship Id="rId38" Type="http://schemas.openxmlformats.org/officeDocument/2006/relationships/chart" Target="/xl/charts/chart38.xml" /><Relationship Id="rId39" Type="http://schemas.openxmlformats.org/officeDocument/2006/relationships/chart" Target="/xl/charts/chart39.xml" /><Relationship Id="rId40" Type="http://schemas.openxmlformats.org/officeDocument/2006/relationships/chart" Target="/xl/charts/chart40.xml" /><Relationship Id="rId41" Type="http://schemas.openxmlformats.org/officeDocument/2006/relationships/chart" Target="/xl/charts/chart41.xml" /><Relationship Id="rId42" Type="http://schemas.openxmlformats.org/officeDocument/2006/relationships/chart" Target="/xl/charts/chart42.xml" /><Relationship Id="rId43" Type="http://schemas.openxmlformats.org/officeDocument/2006/relationships/chart" Target="/xl/charts/chart43.xml" /><Relationship Id="rId44" Type="http://schemas.openxmlformats.org/officeDocument/2006/relationships/chart" Target="/xl/charts/chart44.xml" /><Relationship Id="rId45" Type="http://schemas.openxmlformats.org/officeDocument/2006/relationships/chart" Target="/xl/charts/chart45.xml" /><Relationship Id="rId46" Type="http://schemas.openxmlformats.org/officeDocument/2006/relationships/chart" Target="/xl/charts/chart46.xml" /><Relationship Id="rId47" Type="http://schemas.openxmlformats.org/officeDocument/2006/relationships/chart" Target="/xl/charts/chart47.xml" /><Relationship Id="rId48" Type="http://schemas.openxmlformats.org/officeDocument/2006/relationships/chart" Target="/xl/charts/chart48.xml" /><Relationship Id="rId49" Type="http://schemas.openxmlformats.org/officeDocument/2006/relationships/chart" Target="/xl/charts/chart49.xml" /><Relationship Id="rId50" Type="http://schemas.openxmlformats.org/officeDocument/2006/relationships/chart" Target="/xl/charts/chart50.xml" /><Relationship Id="rId51" Type="http://schemas.openxmlformats.org/officeDocument/2006/relationships/chart" Target="/xl/charts/chart51.xml" /><Relationship Id="rId52" Type="http://schemas.openxmlformats.org/officeDocument/2006/relationships/chart" Target="/xl/charts/chart52.xml" /><Relationship Id="rId53" Type="http://schemas.openxmlformats.org/officeDocument/2006/relationships/chart" Target="/xl/charts/chart53.xml" /><Relationship Id="rId54" Type="http://schemas.openxmlformats.org/officeDocument/2006/relationships/chart" Target="/xl/charts/chart54.xml" /><Relationship Id="rId55" Type="http://schemas.openxmlformats.org/officeDocument/2006/relationships/chart" Target="/xl/charts/chart55.xml" /><Relationship Id="rId56" Type="http://schemas.openxmlformats.org/officeDocument/2006/relationships/chart" Target="/xl/charts/chart56.xml" /><Relationship Id="rId57" Type="http://schemas.openxmlformats.org/officeDocument/2006/relationships/chart" Target="/xl/charts/chart57.xml" /><Relationship Id="rId58" Type="http://schemas.openxmlformats.org/officeDocument/2006/relationships/chart" Target="/xl/charts/chart58.xml" /><Relationship Id="rId59" Type="http://schemas.openxmlformats.org/officeDocument/2006/relationships/chart" Target="/xl/charts/chart59.xml" /><Relationship Id="rId60" Type="http://schemas.openxmlformats.org/officeDocument/2006/relationships/chart" Target="/xl/charts/chart60.xml" /><Relationship Id="rId61" Type="http://schemas.openxmlformats.org/officeDocument/2006/relationships/chart" Target="/xl/charts/chart61.xml" /><Relationship Id="rId62" Type="http://schemas.openxmlformats.org/officeDocument/2006/relationships/chart" Target="/xl/charts/chart62.xml" /><Relationship Id="rId63" Type="http://schemas.openxmlformats.org/officeDocument/2006/relationships/chart" Target="/xl/charts/chart63.xml" /><Relationship Id="rId64" Type="http://schemas.openxmlformats.org/officeDocument/2006/relationships/chart" Target="/xl/charts/chart64.xml" /><Relationship Id="rId65" Type="http://schemas.openxmlformats.org/officeDocument/2006/relationships/chart" Target="/xl/charts/chart65.xml" /><Relationship Id="rId66" Type="http://schemas.openxmlformats.org/officeDocument/2006/relationships/chart" Target="/xl/charts/chart66.xml" /><Relationship Id="rId67" Type="http://schemas.openxmlformats.org/officeDocument/2006/relationships/chart" Target="/xl/charts/chart67.xml" /><Relationship Id="rId68" Type="http://schemas.openxmlformats.org/officeDocument/2006/relationships/chart" Target="/xl/charts/chart68.xml" /><Relationship Id="rId69" Type="http://schemas.openxmlformats.org/officeDocument/2006/relationships/chart" Target="/xl/charts/chart69.xml" /><Relationship Id="rId70" Type="http://schemas.openxmlformats.org/officeDocument/2006/relationships/chart" Target="/xl/charts/chart70.xml" /><Relationship Id="rId71" Type="http://schemas.openxmlformats.org/officeDocument/2006/relationships/chart" Target="/xl/charts/chart71.xml" /><Relationship Id="rId72" Type="http://schemas.openxmlformats.org/officeDocument/2006/relationships/chart" Target="/xl/charts/chart7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381000</xdr:colOff>
      <xdr:row>1</xdr:row>
      <xdr:rowOff>0</xdr:rowOff>
    </xdr:from>
    <xdr:to>
      <xdr:col>11</xdr:col>
      <xdr:colOff>47625</xdr:colOff>
      <xdr:row>1</xdr:row>
      <xdr:rowOff>0</xdr:rowOff>
    </xdr:to>
    <xdr:graphicFrame>
      <xdr:nvGraphicFramePr>
        <xdr:cNvPr id="1" name="Chart 1"/>
        <xdr:cNvGraphicFramePr/>
      </xdr:nvGraphicFramePr>
      <xdr:xfrm>
        <a:off x="381000" y="285750"/>
        <a:ext cx="87915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38100</xdr:colOff>
      <xdr:row>1</xdr:row>
      <xdr:rowOff>0</xdr:rowOff>
    </xdr:from>
    <xdr:to>
      <xdr:col>24</xdr:col>
      <xdr:colOff>361950</xdr:colOff>
      <xdr:row>1</xdr:row>
      <xdr:rowOff>0</xdr:rowOff>
    </xdr:to>
    <xdr:graphicFrame>
      <xdr:nvGraphicFramePr>
        <xdr:cNvPr id="2" name="Chart 2"/>
        <xdr:cNvGraphicFramePr/>
      </xdr:nvGraphicFramePr>
      <xdr:xfrm>
        <a:off x="11010900" y="285750"/>
        <a:ext cx="79343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381000</xdr:colOff>
      <xdr:row>1</xdr:row>
      <xdr:rowOff>0</xdr:rowOff>
    </xdr:from>
    <xdr:to>
      <xdr:col>11</xdr:col>
      <xdr:colOff>104775</xdr:colOff>
      <xdr:row>1</xdr:row>
      <xdr:rowOff>0</xdr:rowOff>
    </xdr:to>
    <xdr:graphicFrame>
      <xdr:nvGraphicFramePr>
        <xdr:cNvPr id="3" name="Chart 3"/>
        <xdr:cNvGraphicFramePr/>
      </xdr:nvGraphicFramePr>
      <xdr:xfrm>
        <a:off x="381000" y="285750"/>
        <a:ext cx="884872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12</xdr:col>
      <xdr:colOff>171450</xdr:colOff>
      <xdr:row>1</xdr:row>
      <xdr:rowOff>0</xdr:rowOff>
    </xdr:from>
    <xdr:to>
      <xdr:col>24</xdr:col>
      <xdr:colOff>428625</xdr:colOff>
      <xdr:row>1</xdr:row>
      <xdr:rowOff>0</xdr:rowOff>
    </xdr:to>
    <xdr:graphicFrame>
      <xdr:nvGraphicFramePr>
        <xdr:cNvPr id="4" name="Chart 4"/>
        <xdr:cNvGraphicFramePr/>
      </xdr:nvGraphicFramePr>
      <xdr:xfrm>
        <a:off x="11144250" y="285750"/>
        <a:ext cx="786765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12</xdr:col>
      <xdr:colOff>171450</xdr:colOff>
      <xdr:row>1</xdr:row>
      <xdr:rowOff>0</xdr:rowOff>
    </xdr:from>
    <xdr:to>
      <xdr:col>24</xdr:col>
      <xdr:colOff>409575</xdr:colOff>
      <xdr:row>1</xdr:row>
      <xdr:rowOff>0</xdr:rowOff>
    </xdr:to>
    <xdr:graphicFrame>
      <xdr:nvGraphicFramePr>
        <xdr:cNvPr id="5" name="Chart 5"/>
        <xdr:cNvGraphicFramePr/>
      </xdr:nvGraphicFramePr>
      <xdr:xfrm>
        <a:off x="11144250" y="285750"/>
        <a:ext cx="784860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19050</xdr:colOff>
      <xdr:row>1</xdr:row>
      <xdr:rowOff>0</xdr:rowOff>
    </xdr:from>
    <xdr:to>
      <xdr:col>11</xdr:col>
      <xdr:colOff>133350</xdr:colOff>
      <xdr:row>1</xdr:row>
      <xdr:rowOff>0</xdr:rowOff>
    </xdr:to>
    <xdr:graphicFrame>
      <xdr:nvGraphicFramePr>
        <xdr:cNvPr id="6" name="Chart 6"/>
        <xdr:cNvGraphicFramePr/>
      </xdr:nvGraphicFramePr>
      <xdr:xfrm>
        <a:off x="400050" y="285750"/>
        <a:ext cx="885825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381000</xdr:colOff>
      <xdr:row>1</xdr:row>
      <xdr:rowOff>0</xdr:rowOff>
    </xdr:from>
    <xdr:to>
      <xdr:col>11</xdr:col>
      <xdr:colOff>47625</xdr:colOff>
      <xdr:row>1</xdr:row>
      <xdr:rowOff>0</xdr:rowOff>
    </xdr:to>
    <xdr:graphicFrame>
      <xdr:nvGraphicFramePr>
        <xdr:cNvPr id="7" name="Chart 8"/>
        <xdr:cNvGraphicFramePr/>
      </xdr:nvGraphicFramePr>
      <xdr:xfrm>
        <a:off x="381000" y="285750"/>
        <a:ext cx="8791575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12</xdr:col>
      <xdr:colOff>38100</xdr:colOff>
      <xdr:row>1</xdr:row>
      <xdr:rowOff>0</xdr:rowOff>
    </xdr:from>
    <xdr:to>
      <xdr:col>24</xdr:col>
      <xdr:colOff>361950</xdr:colOff>
      <xdr:row>1</xdr:row>
      <xdr:rowOff>0</xdr:rowOff>
    </xdr:to>
    <xdr:graphicFrame>
      <xdr:nvGraphicFramePr>
        <xdr:cNvPr id="8" name="Chart 9"/>
        <xdr:cNvGraphicFramePr/>
      </xdr:nvGraphicFramePr>
      <xdr:xfrm>
        <a:off x="11010900" y="285750"/>
        <a:ext cx="793432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381000</xdr:colOff>
      <xdr:row>1</xdr:row>
      <xdr:rowOff>0</xdr:rowOff>
    </xdr:from>
    <xdr:to>
      <xdr:col>11</xdr:col>
      <xdr:colOff>104775</xdr:colOff>
      <xdr:row>1</xdr:row>
      <xdr:rowOff>0</xdr:rowOff>
    </xdr:to>
    <xdr:graphicFrame>
      <xdr:nvGraphicFramePr>
        <xdr:cNvPr id="9" name="Chart 10"/>
        <xdr:cNvGraphicFramePr/>
      </xdr:nvGraphicFramePr>
      <xdr:xfrm>
        <a:off x="381000" y="285750"/>
        <a:ext cx="8848725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12</xdr:col>
      <xdr:colOff>171450</xdr:colOff>
      <xdr:row>1</xdr:row>
      <xdr:rowOff>0</xdr:rowOff>
    </xdr:from>
    <xdr:to>
      <xdr:col>24</xdr:col>
      <xdr:colOff>428625</xdr:colOff>
      <xdr:row>1</xdr:row>
      <xdr:rowOff>0</xdr:rowOff>
    </xdr:to>
    <xdr:graphicFrame>
      <xdr:nvGraphicFramePr>
        <xdr:cNvPr id="10" name="Chart 11"/>
        <xdr:cNvGraphicFramePr/>
      </xdr:nvGraphicFramePr>
      <xdr:xfrm>
        <a:off x="11144250" y="285750"/>
        <a:ext cx="7867650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12</xdr:col>
      <xdr:colOff>171450</xdr:colOff>
      <xdr:row>1</xdr:row>
      <xdr:rowOff>0</xdr:rowOff>
    </xdr:from>
    <xdr:to>
      <xdr:col>24</xdr:col>
      <xdr:colOff>409575</xdr:colOff>
      <xdr:row>1</xdr:row>
      <xdr:rowOff>0</xdr:rowOff>
    </xdr:to>
    <xdr:graphicFrame>
      <xdr:nvGraphicFramePr>
        <xdr:cNvPr id="11" name="Chart 12"/>
        <xdr:cNvGraphicFramePr/>
      </xdr:nvGraphicFramePr>
      <xdr:xfrm>
        <a:off x="11144250" y="285750"/>
        <a:ext cx="7848600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1</xdr:col>
      <xdr:colOff>19050</xdr:colOff>
      <xdr:row>1</xdr:row>
      <xdr:rowOff>0</xdr:rowOff>
    </xdr:from>
    <xdr:to>
      <xdr:col>11</xdr:col>
      <xdr:colOff>133350</xdr:colOff>
      <xdr:row>1</xdr:row>
      <xdr:rowOff>0</xdr:rowOff>
    </xdr:to>
    <xdr:graphicFrame>
      <xdr:nvGraphicFramePr>
        <xdr:cNvPr id="12" name="Chart 13"/>
        <xdr:cNvGraphicFramePr/>
      </xdr:nvGraphicFramePr>
      <xdr:xfrm>
        <a:off x="400050" y="285750"/>
        <a:ext cx="8858250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381000</xdr:colOff>
      <xdr:row>1</xdr:row>
      <xdr:rowOff>0</xdr:rowOff>
    </xdr:from>
    <xdr:to>
      <xdr:col>11</xdr:col>
      <xdr:colOff>47625</xdr:colOff>
      <xdr:row>1</xdr:row>
      <xdr:rowOff>0</xdr:rowOff>
    </xdr:to>
    <xdr:graphicFrame>
      <xdr:nvGraphicFramePr>
        <xdr:cNvPr id="13" name="Chart 14"/>
        <xdr:cNvGraphicFramePr/>
      </xdr:nvGraphicFramePr>
      <xdr:xfrm>
        <a:off x="381000" y="285750"/>
        <a:ext cx="8791575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12</xdr:col>
      <xdr:colOff>38100</xdr:colOff>
      <xdr:row>1</xdr:row>
      <xdr:rowOff>0</xdr:rowOff>
    </xdr:from>
    <xdr:to>
      <xdr:col>24</xdr:col>
      <xdr:colOff>361950</xdr:colOff>
      <xdr:row>1</xdr:row>
      <xdr:rowOff>0</xdr:rowOff>
    </xdr:to>
    <xdr:graphicFrame>
      <xdr:nvGraphicFramePr>
        <xdr:cNvPr id="14" name="Chart 15"/>
        <xdr:cNvGraphicFramePr/>
      </xdr:nvGraphicFramePr>
      <xdr:xfrm>
        <a:off x="11010900" y="285750"/>
        <a:ext cx="7934325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0</xdr:col>
      <xdr:colOff>381000</xdr:colOff>
      <xdr:row>1</xdr:row>
      <xdr:rowOff>0</xdr:rowOff>
    </xdr:from>
    <xdr:to>
      <xdr:col>11</xdr:col>
      <xdr:colOff>104775</xdr:colOff>
      <xdr:row>1</xdr:row>
      <xdr:rowOff>0</xdr:rowOff>
    </xdr:to>
    <xdr:graphicFrame>
      <xdr:nvGraphicFramePr>
        <xdr:cNvPr id="15" name="Chart 16"/>
        <xdr:cNvGraphicFramePr/>
      </xdr:nvGraphicFramePr>
      <xdr:xfrm>
        <a:off x="381000" y="285750"/>
        <a:ext cx="8848725" cy="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12</xdr:col>
      <xdr:colOff>171450</xdr:colOff>
      <xdr:row>1</xdr:row>
      <xdr:rowOff>0</xdr:rowOff>
    </xdr:from>
    <xdr:to>
      <xdr:col>24</xdr:col>
      <xdr:colOff>428625</xdr:colOff>
      <xdr:row>1</xdr:row>
      <xdr:rowOff>0</xdr:rowOff>
    </xdr:to>
    <xdr:graphicFrame>
      <xdr:nvGraphicFramePr>
        <xdr:cNvPr id="16" name="Chart 17"/>
        <xdr:cNvGraphicFramePr/>
      </xdr:nvGraphicFramePr>
      <xdr:xfrm>
        <a:off x="11144250" y="285750"/>
        <a:ext cx="7867650" cy="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12</xdr:col>
      <xdr:colOff>171450</xdr:colOff>
      <xdr:row>1</xdr:row>
      <xdr:rowOff>0</xdr:rowOff>
    </xdr:from>
    <xdr:to>
      <xdr:col>24</xdr:col>
      <xdr:colOff>409575</xdr:colOff>
      <xdr:row>1</xdr:row>
      <xdr:rowOff>0</xdr:rowOff>
    </xdr:to>
    <xdr:graphicFrame>
      <xdr:nvGraphicFramePr>
        <xdr:cNvPr id="17" name="Chart 18"/>
        <xdr:cNvGraphicFramePr/>
      </xdr:nvGraphicFramePr>
      <xdr:xfrm>
        <a:off x="11144250" y="285750"/>
        <a:ext cx="7848600" cy="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1</xdr:col>
      <xdr:colOff>19050</xdr:colOff>
      <xdr:row>1</xdr:row>
      <xdr:rowOff>0</xdr:rowOff>
    </xdr:from>
    <xdr:to>
      <xdr:col>11</xdr:col>
      <xdr:colOff>133350</xdr:colOff>
      <xdr:row>1</xdr:row>
      <xdr:rowOff>0</xdr:rowOff>
    </xdr:to>
    <xdr:graphicFrame>
      <xdr:nvGraphicFramePr>
        <xdr:cNvPr id="18" name="Chart 19"/>
        <xdr:cNvGraphicFramePr/>
      </xdr:nvGraphicFramePr>
      <xdr:xfrm>
        <a:off x="400050" y="285750"/>
        <a:ext cx="8858250" cy="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0</xdr:col>
      <xdr:colOff>381000</xdr:colOff>
      <xdr:row>1</xdr:row>
      <xdr:rowOff>0</xdr:rowOff>
    </xdr:from>
    <xdr:to>
      <xdr:col>11</xdr:col>
      <xdr:colOff>47625</xdr:colOff>
      <xdr:row>1</xdr:row>
      <xdr:rowOff>0</xdr:rowOff>
    </xdr:to>
    <xdr:graphicFrame>
      <xdr:nvGraphicFramePr>
        <xdr:cNvPr id="19" name="Chart 20"/>
        <xdr:cNvGraphicFramePr/>
      </xdr:nvGraphicFramePr>
      <xdr:xfrm>
        <a:off x="381000" y="285750"/>
        <a:ext cx="8791575" cy="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12</xdr:col>
      <xdr:colOff>38100</xdr:colOff>
      <xdr:row>1</xdr:row>
      <xdr:rowOff>0</xdr:rowOff>
    </xdr:from>
    <xdr:to>
      <xdr:col>24</xdr:col>
      <xdr:colOff>361950</xdr:colOff>
      <xdr:row>1</xdr:row>
      <xdr:rowOff>0</xdr:rowOff>
    </xdr:to>
    <xdr:graphicFrame>
      <xdr:nvGraphicFramePr>
        <xdr:cNvPr id="20" name="Chart 21"/>
        <xdr:cNvGraphicFramePr/>
      </xdr:nvGraphicFramePr>
      <xdr:xfrm>
        <a:off x="11010900" y="285750"/>
        <a:ext cx="7934325" cy="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0</xdr:col>
      <xdr:colOff>381000</xdr:colOff>
      <xdr:row>1</xdr:row>
      <xdr:rowOff>0</xdr:rowOff>
    </xdr:from>
    <xdr:to>
      <xdr:col>11</xdr:col>
      <xdr:colOff>104775</xdr:colOff>
      <xdr:row>1</xdr:row>
      <xdr:rowOff>0</xdr:rowOff>
    </xdr:to>
    <xdr:graphicFrame>
      <xdr:nvGraphicFramePr>
        <xdr:cNvPr id="21" name="Chart 22"/>
        <xdr:cNvGraphicFramePr/>
      </xdr:nvGraphicFramePr>
      <xdr:xfrm>
        <a:off x="381000" y="285750"/>
        <a:ext cx="8848725" cy="0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12</xdr:col>
      <xdr:colOff>171450</xdr:colOff>
      <xdr:row>1</xdr:row>
      <xdr:rowOff>0</xdr:rowOff>
    </xdr:from>
    <xdr:to>
      <xdr:col>24</xdr:col>
      <xdr:colOff>428625</xdr:colOff>
      <xdr:row>1</xdr:row>
      <xdr:rowOff>0</xdr:rowOff>
    </xdr:to>
    <xdr:graphicFrame>
      <xdr:nvGraphicFramePr>
        <xdr:cNvPr id="22" name="Chart 23"/>
        <xdr:cNvGraphicFramePr/>
      </xdr:nvGraphicFramePr>
      <xdr:xfrm>
        <a:off x="11144250" y="285750"/>
        <a:ext cx="7867650" cy="0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12</xdr:col>
      <xdr:colOff>171450</xdr:colOff>
      <xdr:row>1</xdr:row>
      <xdr:rowOff>0</xdr:rowOff>
    </xdr:from>
    <xdr:to>
      <xdr:col>24</xdr:col>
      <xdr:colOff>409575</xdr:colOff>
      <xdr:row>1</xdr:row>
      <xdr:rowOff>0</xdr:rowOff>
    </xdr:to>
    <xdr:graphicFrame>
      <xdr:nvGraphicFramePr>
        <xdr:cNvPr id="23" name="Chart 24"/>
        <xdr:cNvGraphicFramePr/>
      </xdr:nvGraphicFramePr>
      <xdr:xfrm>
        <a:off x="11144250" y="285750"/>
        <a:ext cx="7848600" cy="0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1</xdr:col>
      <xdr:colOff>19050</xdr:colOff>
      <xdr:row>1</xdr:row>
      <xdr:rowOff>0</xdr:rowOff>
    </xdr:from>
    <xdr:to>
      <xdr:col>11</xdr:col>
      <xdr:colOff>133350</xdr:colOff>
      <xdr:row>1</xdr:row>
      <xdr:rowOff>0</xdr:rowOff>
    </xdr:to>
    <xdr:graphicFrame>
      <xdr:nvGraphicFramePr>
        <xdr:cNvPr id="24" name="Chart 25"/>
        <xdr:cNvGraphicFramePr/>
      </xdr:nvGraphicFramePr>
      <xdr:xfrm>
        <a:off x="400050" y="285750"/>
        <a:ext cx="8858250" cy="0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0</xdr:col>
      <xdr:colOff>381000</xdr:colOff>
      <xdr:row>1</xdr:row>
      <xdr:rowOff>0</xdr:rowOff>
    </xdr:from>
    <xdr:to>
      <xdr:col>11</xdr:col>
      <xdr:colOff>47625</xdr:colOff>
      <xdr:row>1</xdr:row>
      <xdr:rowOff>0</xdr:rowOff>
    </xdr:to>
    <xdr:graphicFrame>
      <xdr:nvGraphicFramePr>
        <xdr:cNvPr id="25" name="Chart 26"/>
        <xdr:cNvGraphicFramePr/>
      </xdr:nvGraphicFramePr>
      <xdr:xfrm>
        <a:off x="381000" y="285750"/>
        <a:ext cx="8791575" cy="0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12</xdr:col>
      <xdr:colOff>38100</xdr:colOff>
      <xdr:row>1</xdr:row>
      <xdr:rowOff>0</xdr:rowOff>
    </xdr:from>
    <xdr:to>
      <xdr:col>24</xdr:col>
      <xdr:colOff>361950</xdr:colOff>
      <xdr:row>1</xdr:row>
      <xdr:rowOff>0</xdr:rowOff>
    </xdr:to>
    <xdr:graphicFrame>
      <xdr:nvGraphicFramePr>
        <xdr:cNvPr id="26" name="Chart 27"/>
        <xdr:cNvGraphicFramePr/>
      </xdr:nvGraphicFramePr>
      <xdr:xfrm>
        <a:off x="11010900" y="285750"/>
        <a:ext cx="7934325" cy="0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0</xdr:col>
      <xdr:colOff>381000</xdr:colOff>
      <xdr:row>1</xdr:row>
      <xdr:rowOff>0</xdr:rowOff>
    </xdr:from>
    <xdr:to>
      <xdr:col>11</xdr:col>
      <xdr:colOff>104775</xdr:colOff>
      <xdr:row>1</xdr:row>
      <xdr:rowOff>0</xdr:rowOff>
    </xdr:to>
    <xdr:graphicFrame>
      <xdr:nvGraphicFramePr>
        <xdr:cNvPr id="27" name="Chart 28"/>
        <xdr:cNvGraphicFramePr/>
      </xdr:nvGraphicFramePr>
      <xdr:xfrm>
        <a:off x="381000" y="285750"/>
        <a:ext cx="8848725" cy="0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12</xdr:col>
      <xdr:colOff>171450</xdr:colOff>
      <xdr:row>1</xdr:row>
      <xdr:rowOff>0</xdr:rowOff>
    </xdr:from>
    <xdr:to>
      <xdr:col>24</xdr:col>
      <xdr:colOff>428625</xdr:colOff>
      <xdr:row>1</xdr:row>
      <xdr:rowOff>0</xdr:rowOff>
    </xdr:to>
    <xdr:graphicFrame>
      <xdr:nvGraphicFramePr>
        <xdr:cNvPr id="28" name="Chart 29"/>
        <xdr:cNvGraphicFramePr/>
      </xdr:nvGraphicFramePr>
      <xdr:xfrm>
        <a:off x="11144250" y="285750"/>
        <a:ext cx="7867650" cy="0"/>
      </xdr:xfrm>
      <a:graphic>
        <a:graphicData uri="http://schemas.openxmlformats.org/drawingml/2006/chart">
          <c:chart xmlns:c="http://schemas.openxmlformats.org/drawingml/2006/chart" r:id="rId28"/>
        </a:graphicData>
      </a:graphic>
    </xdr:graphicFrame>
    <xdr:clientData/>
  </xdr:twoCellAnchor>
  <xdr:twoCellAnchor>
    <xdr:from>
      <xdr:col>12</xdr:col>
      <xdr:colOff>171450</xdr:colOff>
      <xdr:row>1</xdr:row>
      <xdr:rowOff>0</xdr:rowOff>
    </xdr:from>
    <xdr:to>
      <xdr:col>24</xdr:col>
      <xdr:colOff>409575</xdr:colOff>
      <xdr:row>1</xdr:row>
      <xdr:rowOff>0</xdr:rowOff>
    </xdr:to>
    <xdr:graphicFrame>
      <xdr:nvGraphicFramePr>
        <xdr:cNvPr id="29" name="Chart 30"/>
        <xdr:cNvGraphicFramePr/>
      </xdr:nvGraphicFramePr>
      <xdr:xfrm>
        <a:off x="11144250" y="285750"/>
        <a:ext cx="7848600" cy="0"/>
      </xdr:xfrm>
      <a:graphic>
        <a:graphicData uri="http://schemas.openxmlformats.org/drawingml/2006/chart">
          <c:chart xmlns:c="http://schemas.openxmlformats.org/drawingml/2006/chart" r:id="rId29"/>
        </a:graphicData>
      </a:graphic>
    </xdr:graphicFrame>
    <xdr:clientData/>
  </xdr:twoCellAnchor>
  <xdr:twoCellAnchor>
    <xdr:from>
      <xdr:col>1</xdr:col>
      <xdr:colOff>19050</xdr:colOff>
      <xdr:row>1</xdr:row>
      <xdr:rowOff>0</xdr:rowOff>
    </xdr:from>
    <xdr:to>
      <xdr:col>11</xdr:col>
      <xdr:colOff>133350</xdr:colOff>
      <xdr:row>1</xdr:row>
      <xdr:rowOff>0</xdr:rowOff>
    </xdr:to>
    <xdr:graphicFrame>
      <xdr:nvGraphicFramePr>
        <xdr:cNvPr id="30" name="Chart 31"/>
        <xdr:cNvGraphicFramePr/>
      </xdr:nvGraphicFramePr>
      <xdr:xfrm>
        <a:off x="400050" y="285750"/>
        <a:ext cx="8858250" cy="0"/>
      </xdr:xfrm>
      <a:graphic>
        <a:graphicData uri="http://schemas.openxmlformats.org/drawingml/2006/chart">
          <c:chart xmlns:c="http://schemas.openxmlformats.org/drawingml/2006/chart" r:id="rId30"/>
        </a:graphicData>
      </a:graphic>
    </xdr:graphicFrame>
    <xdr:clientData/>
  </xdr:twoCellAnchor>
  <xdr:twoCellAnchor>
    <xdr:from>
      <xdr:col>0</xdr:col>
      <xdr:colOff>381000</xdr:colOff>
      <xdr:row>1</xdr:row>
      <xdr:rowOff>0</xdr:rowOff>
    </xdr:from>
    <xdr:to>
      <xdr:col>11</xdr:col>
      <xdr:colOff>47625</xdr:colOff>
      <xdr:row>1</xdr:row>
      <xdr:rowOff>0</xdr:rowOff>
    </xdr:to>
    <xdr:graphicFrame>
      <xdr:nvGraphicFramePr>
        <xdr:cNvPr id="31" name="Chart 32"/>
        <xdr:cNvGraphicFramePr/>
      </xdr:nvGraphicFramePr>
      <xdr:xfrm>
        <a:off x="381000" y="285750"/>
        <a:ext cx="8791575" cy="0"/>
      </xdr:xfrm>
      <a:graphic>
        <a:graphicData uri="http://schemas.openxmlformats.org/drawingml/2006/chart">
          <c:chart xmlns:c="http://schemas.openxmlformats.org/drawingml/2006/chart" r:id="rId31"/>
        </a:graphicData>
      </a:graphic>
    </xdr:graphicFrame>
    <xdr:clientData/>
  </xdr:twoCellAnchor>
  <xdr:twoCellAnchor>
    <xdr:from>
      <xdr:col>12</xdr:col>
      <xdr:colOff>38100</xdr:colOff>
      <xdr:row>1</xdr:row>
      <xdr:rowOff>0</xdr:rowOff>
    </xdr:from>
    <xdr:to>
      <xdr:col>24</xdr:col>
      <xdr:colOff>361950</xdr:colOff>
      <xdr:row>1</xdr:row>
      <xdr:rowOff>0</xdr:rowOff>
    </xdr:to>
    <xdr:graphicFrame>
      <xdr:nvGraphicFramePr>
        <xdr:cNvPr id="32" name="Chart 33"/>
        <xdr:cNvGraphicFramePr/>
      </xdr:nvGraphicFramePr>
      <xdr:xfrm>
        <a:off x="11010900" y="285750"/>
        <a:ext cx="7934325" cy="0"/>
      </xdr:xfrm>
      <a:graphic>
        <a:graphicData uri="http://schemas.openxmlformats.org/drawingml/2006/chart">
          <c:chart xmlns:c="http://schemas.openxmlformats.org/drawingml/2006/chart" r:id="rId32"/>
        </a:graphicData>
      </a:graphic>
    </xdr:graphicFrame>
    <xdr:clientData/>
  </xdr:twoCellAnchor>
  <xdr:twoCellAnchor>
    <xdr:from>
      <xdr:col>0</xdr:col>
      <xdr:colOff>381000</xdr:colOff>
      <xdr:row>1</xdr:row>
      <xdr:rowOff>0</xdr:rowOff>
    </xdr:from>
    <xdr:to>
      <xdr:col>11</xdr:col>
      <xdr:colOff>104775</xdr:colOff>
      <xdr:row>1</xdr:row>
      <xdr:rowOff>0</xdr:rowOff>
    </xdr:to>
    <xdr:graphicFrame>
      <xdr:nvGraphicFramePr>
        <xdr:cNvPr id="33" name="Chart 34"/>
        <xdr:cNvGraphicFramePr/>
      </xdr:nvGraphicFramePr>
      <xdr:xfrm>
        <a:off x="381000" y="285750"/>
        <a:ext cx="8848725" cy="0"/>
      </xdr:xfrm>
      <a:graphic>
        <a:graphicData uri="http://schemas.openxmlformats.org/drawingml/2006/chart">
          <c:chart xmlns:c="http://schemas.openxmlformats.org/drawingml/2006/chart" r:id="rId33"/>
        </a:graphicData>
      </a:graphic>
    </xdr:graphicFrame>
    <xdr:clientData/>
  </xdr:twoCellAnchor>
  <xdr:twoCellAnchor>
    <xdr:from>
      <xdr:col>12</xdr:col>
      <xdr:colOff>171450</xdr:colOff>
      <xdr:row>1</xdr:row>
      <xdr:rowOff>0</xdr:rowOff>
    </xdr:from>
    <xdr:to>
      <xdr:col>24</xdr:col>
      <xdr:colOff>428625</xdr:colOff>
      <xdr:row>1</xdr:row>
      <xdr:rowOff>0</xdr:rowOff>
    </xdr:to>
    <xdr:graphicFrame>
      <xdr:nvGraphicFramePr>
        <xdr:cNvPr id="34" name="Chart 35"/>
        <xdr:cNvGraphicFramePr/>
      </xdr:nvGraphicFramePr>
      <xdr:xfrm>
        <a:off x="11144250" y="285750"/>
        <a:ext cx="7867650" cy="0"/>
      </xdr:xfrm>
      <a:graphic>
        <a:graphicData uri="http://schemas.openxmlformats.org/drawingml/2006/chart">
          <c:chart xmlns:c="http://schemas.openxmlformats.org/drawingml/2006/chart" r:id="rId34"/>
        </a:graphicData>
      </a:graphic>
    </xdr:graphicFrame>
    <xdr:clientData/>
  </xdr:twoCellAnchor>
  <xdr:twoCellAnchor>
    <xdr:from>
      <xdr:col>12</xdr:col>
      <xdr:colOff>171450</xdr:colOff>
      <xdr:row>1</xdr:row>
      <xdr:rowOff>0</xdr:rowOff>
    </xdr:from>
    <xdr:to>
      <xdr:col>24</xdr:col>
      <xdr:colOff>409575</xdr:colOff>
      <xdr:row>1</xdr:row>
      <xdr:rowOff>0</xdr:rowOff>
    </xdr:to>
    <xdr:graphicFrame>
      <xdr:nvGraphicFramePr>
        <xdr:cNvPr id="35" name="Chart 36"/>
        <xdr:cNvGraphicFramePr/>
      </xdr:nvGraphicFramePr>
      <xdr:xfrm>
        <a:off x="11144250" y="285750"/>
        <a:ext cx="7848600" cy="0"/>
      </xdr:xfrm>
      <a:graphic>
        <a:graphicData uri="http://schemas.openxmlformats.org/drawingml/2006/chart">
          <c:chart xmlns:c="http://schemas.openxmlformats.org/drawingml/2006/chart" r:id="rId35"/>
        </a:graphicData>
      </a:graphic>
    </xdr:graphicFrame>
    <xdr:clientData/>
  </xdr:twoCellAnchor>
  <xdr:twoCellAnchor>
    <xdr:from>
      <xdr:col>1</xdr:col>
      <xdr:colOff>19050</xdr:colOff>
      <xdr:row>1</xdr:row>
      <xdr:rowOff>0</xdr:rowOff>
    </xdr:from>
    <xdr:to>
      <xdr:col>11</xdr:col>
      <xdr:colOff>133350</xdr:colOff>
      <xdr:row>1</xdr:row>
      <xdr:rowOff>0</xdr:rowOff>
    </xdr:to>
    <xdr:graphicFrame>
      <xdr:nvGraphicFramePr>
        <xdr:cNvPr id="36" name="Chart 37"/>
        <xdr:cNvGraphicFramePr/>
      </xdr:nvGraphicFramePr>
      <xdr:xfrm>
        <a:off x="400050" y="285750"/>
        <a:ext cx="8858250" cy="0"/>
      </xdr:xfrm>
      <a:graphic>
        <a:graphicData uri="http://schemas.openxmlformats.org/drawingml/2006/chart">
          <c:chart xmlns:c="http://schemas.openxmlformats.org/drawingml/2006/chart" r:id="rId36"/>
        </a:graphicData>
      </a:graphic>
    </xdr:graphicFrame>
    <xdr:clientData/>
  </xdr:twoCellAnchor>
  <xdr:twoCellAnchor>
    <xdr:from>
      <xdr:col>0</xdr:col>
      <xdr:colOff>381000</xdr:colOff>
      <xdr:row>1</xdr:row>
      <xdr:rowOff>0</xdr:rowOff>
    </xdr:from>
    <xdr:to>
      <xdr:col>11</xdr:col>
      <xdr:colOff>47625</xdr:colOff>
      <xdr:row>1</xdr:row>
      <xdr:rowOff>0</xdr:rowOff>
    </xdr:to>
    <xdr:graphicFrame>
      <xdr:nvGraphicFramePr>
        <xdr:cNvPr id="37" name="Chart 38"/>
        <xdr:cNvGraphicFramePr/>
      </xdr:nvGraphicFramePr>
      <xdr:xfrm>
        <a:off x="381000" y="285750"/>
        <a:ext cx="8791575" cy="0"/>
      </xdr:xfrm>
      <a:graphic>
        <a:graphicData uri="http://schemas.openxmlformats.org/drawingml/2006/chart">
          <c:chart xmlns:c="http://schemas.openxmlformats.org/drawingml/2006/chart" r:id="rId37"/>
        </a:graphicData>
      </a:graphic>
    </xdr:graphicFrame>
    <xdr:clientData/>
  </xdr:twoCellAnchor>
  <xdr:twoCellAnchor>
    <xdr:from>
      <xdr:col>12</xdr:col>
      <xdr:colOff>38100</xdr:colOff>
      <xdr:row>1</xdr:row>
      <xdr:rowOff>0</xdr:rowOff>
    </xdr:from>
    <xdr:to>
      <xdr:col>24</xdr:col>
      <xdr:colOff>361950</xdr:colOff>
      <xdr:row>1</xdr:row>
      <xdr:rowOff>0</xdr:rowOff>
    </xdr:to>
    <xdr:graphicFrame>
      <xdr:nvGraphicFramePr>
        <xdr:cNvPr id="38" name="Chart 39"/>
        <xdr:cNvGraphicFramePr/>
      </xdr:nvGraphicFramePr>
      <xdr:xfrm>
        <a:off x="11010900" y="285750"/>
        <a:ext cx="7934325" cy="0"/>
      </xdr:xfrm>
      <a:graphic>
        <a:graphicData uri="http://schemas.openxmlformats.org/drawingml/2006/chart">
          <c:chart xmlns:c="http://schemas.openxmlformats.org/drawingml/2006/chart" r:id="rId38"/>
        </a:graphicData>
      </a:graphic>
    </xdr:graphicFrame>
    <xdr:clientData/>
  </xdr:twoCellAnchor>
  <xdr:twoCellAnchor>
    <xdr:from>
      <xdr:col>0</xdr:col>
      <xdr:colOff>381000</xdr:colOff>
      <xdr:row>1</xdr:row>
      <xdr:rowOff>0</xdr:rowOff>
    </xdr:from>
    <xdr:to>
      <xdr:col>11</xdr:col>
      <xdr:colOff>104775</xdr:colOff>
      <xdr:row>1</xdr:row>
      <xdr:rowOff>0</xdr:rowOff>
    </xdr:to>
    <xdr:graphicFrame>
      <xdr:nvGraphicFramePr>
        <xdr:cNvPr id="39" name="Chart 40"/>
        <xdr:cNvGraphicFramePr/>
      </xdr:nvGraphicFramePr>
      <xdr:xfrm>
        <a:off x="381000" y="285750"/>
        <a:ext cx="8848725" cy="0"/>
      </xdr:xfrm>
      <a:graphic>
        <a:graphicData uri="http://schemas.openxmlformats.org/drawingml/2006/chart">
          <c:chart xmlns:c="http://schemas.openxmlformats.org/drawingml/2006/chart" r:id="rId39"/>
        </a:graphicData>
      </a:graphic>
    </xdr:graphicFrame>
    <xdr:clientData/>
  </xdr:twoCellAnchor>
  <xdr:twoCellAnchor>
    <xdr:from>
      <xdr:col>12</xdr:col>
      <xdr:colOff>171450</xdr:colOff>
      <xdr:row>1</xdr:row>
      <xdr:rowOff>0</xdr:rowOff>
    </xdr:from>
    <xdr:to>
      <xdr:col>24</xdr:col>
      <xdr:colOff>428625</xdr:colOff>
      <xdr:row>1</xdr:row>
      <xdr:rowOff>0</xdr:rowOff>
    </xdr:to>
    <xdr:graphicFrame>
      <xdr:nvGraphicFramePr>
        <xdr:cNvPr id="40" name="Chart 41"/>
        <xdr:cNvGraphicFramePr/>
      </xdr:nvGraphicFramePr>
      <xdr:xfrm>
        <a:off x="11144250" y="285750"/>
        <a:ext cx="7867650" cy="0"/>
      </xdr:xfrm>
      <a:graphic>
        <a:graphicData uri="http://schemas.openxmlformats.org/drawingml/2006/chart">
          <c:chart xmlns:c="http://schemas.openxmlformats.org/drawingml/2006/chart" r:id="rId40"/>
        </a:graphicData>
      </a:graphic>
    </xdr:graphicFrame>
    <xdr:clientData/>
  </xdr:twoCellAnchor>
  <xdr:twoCellAnchor>
    <xdr:from>
      <xdr:col>12</xdr:col>
      <xdr:colOff>171450</xdr:colOff>
      <xdr:row>1</xdr:row>
      <xdr:rowOff>0</xdr:rowOff>
    </xdr:from>
    <xdr:to>
      <xdr:col>24</xdr:col>
      <xdr:colOff>409575</xdr:colOff>
      <xdr:row>1</xdr:row>
      <xdr:rowOff>0</xdr:rowOff>
    </xdr:to>
    <xdr:graphicFrame>
      <xdr:nvGraphicFramePr>
        <xdr:cNvPr id="41" name="Chart 42"/>
        <xdr:cNvGraphicFramePr/>
      </xdr:nvGraphicFramePr>
      <xdr:xfrm>
        <a:off x="11144250" y="285750"/>
        <a:ext cx="7848600" cy="0"/>
      </xdr:xfrm>
      <a:graphic>
        <a:graphicData uri="http://schemas.openxmlformats.org/drawingml/2006/chart">
          <c:chart xmlns:c="http://schemas.openxmlformats.org/drawingml/2006/chart" r:id="rId41"/>
        </a:graphicData>
      </a:graphic>
    </xdr:graphicFrame>
    <xdr:clientData/>
  </xdr:twoCellAnchor>
  <xdr:twoCellAnchor>
    <xdr:from>
      <xdr:col>1</xdr:col>
      <xdr:colOff>19050</xdr:colOff>
      <xdr:row>1</xdr:row>
      <xdr:rowOff>0</xdr:rowOff>
    </xdr:from>
    <xdr:to>
      <xdr:col>11</xdr:col>
      <xdr:colOff>133350</xdr:colOff>
      <xdr:row>1</xdr:row>
      <xdr:rowOff>0</xdr:rowOff>
    </xdr:to>
    <xdr:graphicFrame>
      <xdr:nvGraphicFramePr>
        <xdr:cNvPr id="42" name="Chart 43"/>
        <xdr:cNvGraphicFramePr/>
      </xdr:nvGraphicFramePr>
      <xdr:xfrm>
        <a:off x="400050" y="285750"/>
        <a:ext cx="8858250" cy="0"/>
      </xdr:xfrm>
      <a:graphic>
        <a:graphicData uri="http://schemas.openxmlformats.org/drawingml/2006/chart">
          <c:chart xmlns:c="http://schemas.openxmlformats.org/drawingml/2006/chart" r:id="rId42"/>
        </a:graphicData>
      </a:graphic>
    </xdr:graphicFrame>
    <xdr:clientData/>
  </xdr:twoCellAnchor>
  <xdr:twoCellAnchor>
    <xdr:from>
      <xdr:col>0</xdr:col>
      <xdr:colOff>381000</xdr:colOff>
      <xdr:row>1</xdr:row>
      <xdr:rowOff>0</xdr:rowOff>
    </xdr:from>
    <xdr:to>
      <xdr:col>11</xdr:col>
      <xdr:colOff>47625</xdr:colOff>
      <xdr:row>1</xdr:row>
      <xdr:rowOff>0</xdr:rowOff>
    </xdr:to>
    <xdr:graphicFrame>
      <xdr:nvGraphicFramePr>
        <xdr:cNvPr id="43" name="Chart 44"/>
        <xdr:cNvGraphicFramePr/>
      </xdr:nvGraphicFramePr>
      <xdr:xfrm>
        <a:off x="381000" y="285750"/>
        <a:ext cx="8791575" cy="0"/>
      </xdr:xfrm>
      <a:graphic>
        <a:graphicData uri="http://schemas.openxmlformats.org/drawingml/2006/chart">
          <c:chart xmlns:c="http://schemas.openxmlformats.org/drawingml/2006/chart" r:id="rId43"/>
        </a:graphicData>
      </a:graphic>
    </xdr:graphicFrame>
    <xdr:clientData/>
  </xdr:twoCellAnchor>
  <xdr:twoCellAnchor>
    <xdr:from>
      <xdr:col>12</xdr:col>
      <xdr:colOff>38100</xdr:colOff>
      <xdr:row>1</xdr:row>
      <xdr:rowOff>0</xdr:rowOff>
    </xdr:from>
    <xdr:to>
      <xdr:col>24</xdr:col>
      <xdr:colOff>361950</xdr:colOff>
      <xdr:row>1</xdr:row>
      <xdr:rowOff>0</xdr:rowOff>
    </xdr:to>
    <xdr:graphicFrame>
      <xdr:nvGraphicFramePr>
        <xdr:cNvPr id="44" name="Chart 45"/>
        <xdr:cNvGraphicFramePr/>
      </xdr:nvGraphicFramePr>
      <xdr:xfrm>
        <a:off x="11010900" y="285750"/>
        <a:ext cx="7934325" cy="0"/>
      </xdr:xfrm>
      <a:graphic>
        <a:graphicData uri="http://schemas.openxmlformats.org/drawingml/2006/chart">
          <c:chart xmlns:c="http://schemas.openxmlformats.org/drawingml/2006/chart" r:id="rId44"/>
        </a:graphicData>
      </a:graphic>
    </xdr:graphicFrame>
    <xdr:clientData/>
  </xdr:twoCellAnchor>
  <xdr:twoCellAnchor>
    <xdr:from>
      <xdr:col>0</xdr:col>
      <xdr:colOff>381000</xdr:colOff>
      <xdr:row>1</xdr:row>
      <xdr:rowOff>0</xdr:rowOff>
    </xdr:from>
    <xdr:to>
      <xdr:col>11</xdr:col>
      <xdr:colOff>104775</xdr:colOff>
      <xdr:row>1</xdr:row>
      <xdr:rowOff>0</xdr:rowOff>
    </xdr:to>
    <xdr:graphicFrame>
      <xdr:nvGraphicFramePr>
        <xdr:cNvPr id="45" name="Chart 46"/>
        <xdr:cNvGraphicFramePr/>
      </xdr:nvGraphicFramePr>
      <xdr:xfrm>
        <a:off x="381000" y="285750"/>
        <a:ext cx="8848725" cy="0"/>
      </xdr:xfrm>
      <a:graphic>
        <a:graphicData uri="http://schemas.openxmlformats.org/drawingml/2006/chart">
          <c:chart xmlns:c="http://schemas.openxmlformats.org/drawingml/2006/chart" r:id="rId45"/>
        </a:graphicData>
      </a:graphic>
    </xdr:graphicFrame>
    <xdr:clientData/>
  </xdr:twoCellAnchor>
  <xdr:twoCellAnchor>
    <xdr:from>
      <xdr:col>12</xdr:col>
      <xdr:colOff>171450</xdr:colOff>
      <xdr:row>1</xdr:row>
      <xdr:rowOff>0</xdr:rowOff>
    </xdr:from>
    <xdr:to>
      <xdr:col>24</xdr:col>
      <xdr:colOff>428625</xdr:colOff>
      <xdr:row>1</xdr:row>
      <xdr:rowOff>0</xdr:rowOff>
    </xdr:to>
    <xdr:graphicFrame>
      <xdr:nvGraphicFramePr>
        <xdr:cNvPr id="46" name="Chart 47"/>
        <xdr:cNvGraphicFramePr/>
      </xdr:nvGraphicFramePr>
      <xdr:xfrm>
        <a:off x="11144250" y="285750"/>
        <a:ext cx="7867650" cy="0"/>
      </xdr:xfrm>
      <a:graphic>
        <a:graphicData uri="http://schemas.openxmlformats.org/drawingml/2006/chart">
          <c:chart xmlns:c="http://schemas.openxmlformats.org/drawingml/2006/chart" r:id="rId46"/>
        </a:graphicData>
      </a:graphic>
    </xdr:graphicFrame>
    <xdr:clientData/>
  </xdr:twoCellAnchor>
  <xdr:twoCellAnchor>
    <xdr:from>
      <xdr:col>12</xdr:col>
      <xdr:colOff>171450</xdr:colOff>
      <xdr:row>1</xdr:row>
      <xdr:rowOff>0</xdr:rowOff>
    </xdr:from>
    <xdr:to>
      <xdr:col>24</xdr:col>
      <xdr:colOff>409575</xdr:colOff>
      <xdr:row>1</xdr:row>
      <xdr:rowOff>0</xdr:rowOff>
    </xdr:to>
    <xdr:graphicFrame>
      <xdr:nvGraphicFramePr>
        <xdr:cNvPr id="47" name="Chart 48"/>
        <xdr:cNvGraphicFramePr/>
      </xdr:nvGraphicFramePr>
      <xdr:xfrm>
        <a:off x="11144250" y="285750"/>
        <a:ext cx="7848600" cy="0"/>
      </xdr:xfrm>
      <a:graphic>
        <a:graphicData uri="http://schemas.openxmlformats.org/drawingml/2006/chart">
          <c:chart xmlns:c="http://schemas.openxmlformats.org/drawingml/2006/chart" r:id="rId47"/>
        </a:graphicData>
      </a:graphic>
    </xdr:graphicFrame>
    <xdr:clientData/>
  </xdr:twoCellAnchor>
  <xdr:twoCellAnchor>
    <xdr:from>
      <xdr:col>1</xdr:col>
      <xdr:colOff>19050</xdr:colOff>
      <xdr:row>1</xdr:row>
      <xdr:rowOff>0</xdr:rowOff>
    </xdr:from>
    <xdr:to>
      <xdr:col>11</xdr:col>
      <xdr:colOff>133350</xdr:colOff>
      <xdr:row>1</xdr:row>
      <xdr:rowOff>0</xdr:rowOff>
    </xdr:to>
    <xdr:graphicFrame>
      <xdr:nvGraphicFramePr>
        <xdr:cNvPr id="48" name="Chart 49"/>
        <xdr:cNvGraphicFramePr/>
      </xdr:nvGraphicFramePr>
      <xdr:xfrm>
        <a:off x="400050" y="285750"/>
        <a:ext cx="8858250" cy="0"/>
      </xdr:xfrm>
      <a:graphic>
        <a:graphicData uri="http://schemas.openxmlformats.org/drawingml/2006/chart">
          <c:chart xmlns:c="http://schemas.openxmlformats.org/drawingml/2006/chart" r:id="rId48"/>
        </a:graphicData>
      </a:graphic>
    </xdr:graphicFrame>
    <xdr:clientData/>
  </xdr:twoCellAnchor>
  <xdr:twoCellAnchor>
    <xdr:from>
      <xdr:col>0</xdr:col>
      <xdr:colOff>381000</xdr:colOff>
      <xdr:row>1</xdr:row>
      <xdr:rowOff>0</xdr:rowOff>
    </xdr:from>
    <xdr:to>
      <xdr:col>11</xdr:col>
      <xdr:colOff>47625</xdr:colOff>
      <xdr:row>1</xdr:row>
      <xdr:rowOff>0</xdr:rowOff>
    </xdr:to>
    <xdr:graphicFrame>
      <xdr:nvGraphicFramePr>
        <xdr:cNvPr id="49" name="Chart 50"/>
        <xdr:cNvGraphicFramePr/>
      </xdr:nvGraphicFramePr>
      <xdr:xfrm>
        <a:off x="381000" y="285750"/>
        <a:ext cx="8791575" cy="0"/>
      </xdr:xfrm>
      <a:graphic>
        <a:graphicData uri="http://schemas.openxmlformats.org/drawingml/2006/chart">
          <c:chart xmlns:c="http://schemas.openxmlformats.org/drawingml/2006/chart" r:id="rId49"/>
        </a:graphicData>
      </a:graphic>
    </xdr:graphicFrame>
    <xdr:clientData/>
  </xdr:twoCellAnchor>
  <xdr:twoCellAnchor>
    <xdr:from>
      <xdr:col>12</xdr:col>
      <xdr:colOff>38100</xdr:colOff>
      <xdr:row>1</xdr:row>
      <xdr:rowOff>0</xdr:rowOff>
    </xdr:from>
    <xdr:to>
      <xdr:col>24</xdr:col>
      <xdr:colOff>361950</xdr:colOff>
      <xdr:row>1</xdr:row>
      <xdr:rowOff>0</xdr:rowOff>
    </xdr:to>
    <xdr:graphicFrame>
      <xdr:nvGraphicFramePr>
        <xdr:cNvPr id="50" name="Chart 51"/>
        <xdr:cNvGraphicFramePr/>
      </xdr:nvGraphicFramePr>
      <xdr:xfrm>
        <a:off x="11010900" y="285750"/>
        <a:ext cx="7934325" cy="0"/>
      </xdr:xfrm>
      <a:graphic>
        <a:graphicData uri="http://schemas.openxmlformats.org/drawingml/2006/chart">
          <c:chart xmlns:c="http://schemas.openxmlformats.org/drawingml/2006/chart" r:id="rId50"/>
        </a:graphicData>
      </a:graphic>
    </xdr:graphicFrame>
    <xdr:clientData/>
  </xdr:twoCellAnchor>
  <xdr:twoCellAnchor>
    <xdr:from>
      <xdr:col>0</xdr:col>
      <xdr:colOff>381000</xdr:colOff>
      <xdr:row>1</xdr:row>
      <xdr:rowOff>0</xdr:rowOff>
    </xdr:from>
    <xdr:to>
      <xdr:col>11</xdr:col>
      <xdr:colOff>104775</xdr:colOff>
      <xdr:row>1</xdr:row>
      <xdr:rowOff>0</xdr:rowOff>
    </xdr:to>
    <xdr:graphicFrame>
      <xdr:nvGraphicFramePr>
        <xdr:cNvPr id="51" name="Chart 52"/>
        <xdr:cNvGraphicFramePr/>
      </xdr:nvGraphicFramePr>
      <xdr:xfrm>
        <a:off x="381000" y="285750"/>
        <a:ext cx="8848725" cy="0"/>
      </xdr:xfrm>
      <a:graphic>
        <a:graphicData uri="http://schemas.openxmlformats.org/drawingml/2006/chart">
          <c:chart xmlns:c="http://schemas.openxmlformats.org/drawingml/2006/chart" r:id="rId51"/>
        </a:graphicData>
      </a:graphic>
    </xdr:graphicFrame>
    <xdr:clientData/>
  </xdr:twoCellAnchor>
  <xdr:twoCellAnchor>
    <xdr:from>
      <xdr:col>12</xdr:col>
      <xdr:colOff>171450</xdr:colOff>
      <xdr:row>1</xdr:row>
      <xdr:rowOff>0</xdr:rowOff>
    </xdr:from>
    <xdr:to>
      <xdr:col>24</xdr:col>
      <xdr:colOff>428625</xdr:colOff>
      <xdr:row>1</xdr:row>
      <xdr:rowOff>0</xdr:rowOff>
    </xdr:to>
    <xdr:graphicFrame>
      <xdr:nvGraphicFramePr>
        <xdr:cNvPr id="52" name="Chart 53"/>
        <xdr:cNvGraphicFramePr/>
      </xdr:nvGraphicFramePr>
      <xdr:xfrm>
        <a:off x="11144250" y="285750"/>
        <a:ext cx="7867650" cy="0"/>
      </xdr:xfrm>
      <a:graphic>
        <a:graphicData uri="http://schemas.openxmlformats.org/drawingml/2006/chart">
          <c:chart xmlns:c="http://schemas.openxmlformats.org/drawingml/2006/chart" r:id="rId52"/>
        </a:graphicData>
      </a:graphic>
    </xdr:graphicFrame>
    <xdr:clientData/>
  </xdr:twoCellAnchor>
  <xdr:twoCellAnchor>
    <xdr:from>
      <xdr:col>12</xdr:col>
      <xdr:colOff>171450</xdr:colOff>
      <xdr:row>1</xdr:row>
      <xdr:rowOff>0</xdr:rowOff>
    </xdr:from>
    <xdr:to>
      <xdr:col>24</xdr:col>
      <xdr:colOff>409575</xdr:colOff>
      <xdr:row>1</xdr:row>
      <xdr:rowOff>0</xdr:rowOff>
    </xdr:to>
    <xdr:graphicFrame>
      <xdr:nvGraphicFramePr>
        <xdr:cNvPr id="53" name="Chart 54"/>
        <xdr:cNvGraphicFramePr/>
      </xdr:nvGraphicFramePr>
      <xdr:xfrm>
        <a:off x="11144250" y="285750"/>
        <a:ext cx="7848600" cy="0"/>
      </xdr:xfrm>
      <a:graphic>
        <a:graphicData uri="http://schemas.openxmlformats.org/drawingml/2006/chart">
          <c:chart xmlns:c="http://schemas.openxmlformats.org/drawingml/2006/chart" r:id="rId53"/>
        </a:graphicData>
      </a:graphic>
    </xdr:graphicFrame>
    <xdr:clientData/>
  </xdr:twoCellAnchor>
  <xdr:twoCellAnchor>
    <xdr:from>
      <xdr:col>1</xdr:col>
      <xdr:colOff>19050</xdr:colOff>
      <xdr:row>1</xdr:row>
      <xdr:rowOff>0</xdr:rowOff>
    </xdr:from>
    <xdr:to>
      <xdr:col>11</xdr:col>
      <xdr:colOff>133350</xdr:colOff>
      <xdr:row>1</xdr:row>
      <xdr:rowOff>0</xdr:rowOff>
    </xdr:to>
    <xdr:graphicFrame>
      <xdr:nvGraphicFramePr>
        <xdr:cNvPr id="54" name="Chart 55"/>
        <xdr:cNvGraphicFramePr/>
      </xdr:nvGraphicFramePr>
      <xdr:xfrm>
        <a:off x="400050" y="285750"/>
        <a:ext cx="8858250" cy="0"/>
      </xdr:xfrm>
      <a:graphic>
        <a:graphicData uri="http://schemas.openxmlformats.org/drawingml/2006/chart">
          <c:chart xmlns:c="http://schemas.openxmlformats.org/drawingml/2006/chart" r:id="rId54"/>
        </a:graphicData>
      </a:graphic>
    </xdr:graphicFrame>
    <xdr:clientData/>
  </xdr:twoCellAnchor>
  <xdr:twoCellAnchor>
    <xdr:from>
      <xdr:col>0</xdr:col>
      <xdr:colOff>381000</xdr:colOff>
      <xdr:row>1</xdr:row>
      <xdr:rowOff>0</xdr:rowOff>
    </xdr:from>
    <xdr:to>
      <xdr:col>11</xdr:col>
      <xdr:colOff>47625</xdr:colOff>
      <xdr:row>1</xdr:row>
      <xdr:rowOff>0</xdr:rowOff>
    </xdr:to>
    <xdr:graphicFrame>
      <xdr:nvGraphicFramePr>
        <xdr:cNvPr id="55" name="Chart 56"/>
        <xdr:cNvGraphicFramePr/>
      </xdr:nvGraphicFramePr>
      <xdr:xfrm>
        <a:off x="381000" y="285750"/>
        <a:ext cx="8791575" cy="0"/>
      </xdr:xfrm>
      <a:graphic>
        <a:graphicData uri="http://schemas.openxmlformats.org/drawingml/2006/chart">
          <c:chart xmlns:c="http://schemas.openxmlformats.org/drawingml/2006/chart" r:id="rId55"/>
        </a:graphicData>
      </a:graphic>
    </xdr:graphicFrame>
    <xdr:clientData/>
  </xdr:twoCellAnchor>
  <xdr:twoCellAnchor>
    <xdr:from>
      <xdr:col>12</xdr:col>
      <xdr:colOff>38100</xdr:colOff>
      <xdr:row>1</xdr:row>
      <xdr:rowOff>0</xdr:rowOff>
    </xdr:from>
    <xdr:to>
      <xdr:col>24</xdr:col>
      <xdr:colOff>361950</xdr:colOff>
      <xdr:row>1</xdr:row>
      <xdr:rowOff>0</xdr:rowOff>
    </xdr:to>
    <xdr:graphicFrame>
      <xdr:nvGraphicFramePr>
        <xdr:cNvPr id="56" name="Chart 57"/>
        <xdr:cNvGraphicFramePr/>
      </xdr:nvGraphicFramePr>
      <xdr:xfrm>
        <a:off x="11010900" y="285750"/>
        <a:ext cx="7934325" cy="0"/>
      </xdr:xfrm>
      <a:graphic>
        <a:graphicData uri="http://schemas.openxmlformats.org/drawingml/2006/chart">
          <c:chart xmlns:c="http://schemas.openxmlformats.org/drawingml/2006/chart" r:id="rId56"/>
        </a:graphicData>
      </a:graphic>
    </xdr:graphicFrame>
    <xdr:clientData/>
  </xdr:twoCellAnchor>
  <xdr:twoCellAnchor>
    <xdr:from>
      <xdr:col>0</xdr:col>
      <xdr:colOff>381000</xdr:colOff>
      <xdr:row>1</xdr:row>
      <xdr:rowOff>0</xdr:rowOff>
    </xdr:from>
    <xdr:to>
      <xdr:col>11</xdr:col>
      <xdr:colOff>104775</xdr:colOff>
      <xdr:row>1</xdr:row>
      <xdr:rowOff>0</xdr:rowOff>
    </xdr:to>
    <xdr:graphicFrame>
      <xdr:nvGraphicFramePr>
        <xdr:cNvPr id="57" name="Chart 58"/>
        <xdr:cNvGraphicFramePr/>
      </xdr:nvGraphicFramePr>
      <xdr:xfrm>
        <a:off x="381000" y="285750"/>
        <a:ext cx="8848725" cy="0"/>
      </xdr:xfrm>
      <a:graphic>
        <a:graphicData uri="http://schemas.openxmlformats.org/drawingml/2006/chart">
          <c:chart xmlns:c="http://schemas.openxmlformats.org/drawingml/2006/chart" r:id="rId57"/>
        </a:graphicData>
      </a:graphic>
    </xdr:graphicFrame>
    <xdr:clientData/>
  </xdr:twoCellAnchor>
  <xdr:twoCellAnchor>
    <xdr:from>
      <xdr:col>12</xdr:col>
      <xdr:colOff>171450</xdr:colOff>
      <xdr:row>1</xdr:row>
      <xdr:rowOff>0</xdr:rowOff>
    </xdr:from>
    <xdr:to>
      <xdr:col>24</xdr:col>
      <xdr:colOff>428625</xdr:colOff>
      <xdr:row>1</xdr:row>
      <xdr:rowOff>0</xdr:rowOff>
    </xdr:to>
    <xdr:graphicFrame>
      <xdr:nvGraphicFramePr>
        <xdr:cNvPr id="58" name="Chart 59"/>
        <xdr:cNvGraphicFramePr/>
      </xdr:nvGraphicFramePr>
      <xdr:xfrm>
        <a:off x="11144250" y="285750"/>
        <a:ext cx="7867650" cy="0"/>
      </xdr:xfrm>
      <a:graphic>
        <a:graphicData uri="http://schemas.openxmlformats.org/drawingml/2006/chart">
          <c:chart xmlns:c="http://schemas.openxmlformats.org/drawingml/2006/chart" r:id="rId58"/>
        </a:graphicData>
      </a:graphic>
    </xdr:graphicFrame>
    <xdr:clientData/>
  </xdr:twoCellAnchor>
  <xdr:twoCellAnchor>
    <xdr:from>
      <xdr:col>12</xdr:col>
      <xdr:colOff>171450</xdr:colOff>
      <xdr:row>1</xdr:row>
      <xdr:rowOff>0</xdr:rowOff>
    </xdr:from>
    <xdr:to>
      <xdr:col>24</xdr:col>
      <xdr:colOff>409575</xdr:colOff>
      <xdr:row>1</xdr:row>
      <xdr:rowOff>0</xdr:rowOff>
    </xdr:to>
    <xdr:graphicFrame>
      <xdr:nvGraphicFramePr>
        <xdr:cNvPr id="59" name="Chart 60"/>
        <xdr:cNvGraphicFramePr/>
      </xdr:nvGraphicFramePr>
      <xdr:xfrm>
        <a:off x="11144250" y="285750"/>
        <a:ext cx="7848600" cy="0"/>
      </xdr:xfrm>
      <a:graphic>
        <a:graphicData uri="http://schemas.openxmlformats.org/drawingml/2006/chart">
          <c:chart xmlns:c="http://schemas.openxmlformats.org/drawingml/2006/chart" r:id="rId59"/>
        </a:graphicData>
      </a:graphic>
    </xdr:graphicFrame>
    <xdr:clientData/>
  </xdr:twoCellAnchor>
  <xdr:twoCellAnchor>
    <xdr:from>
      <xdr:col>1</xdr:col>
      <xdr:colOff>19050</xdr:colOff>
      <xdr:row>1</xdr:row>
      <xdr:rowOff>0</xdr:rowOff>
    </xdr:from>
    <xdr:to>
      <xdr:col>11</xdr:col>
      <xdr:colOff>133350</xdr:colOff>
      <xdr:row>1</xdr:row>
      <xdr:rowOff>0</xdr:rowOff>
    </xdr:to>
    <xdr:graphicFrame>
      <xdr:nvGraphicFramePr>
        <xdr:cNvPr id="60" name="Chart 61"/>
        <xdr:cNvGraphicFramePr/>
      </xdr:nvGraphicFramePr>
      <xdr:xfrm>
        <a:off x="400050" y="285750"/>
        <a:ext cx="8858250" cy="0"/>
      </xdr:xfrm>
      <a:graphic>
        <a:graphicData uri="http://schemas.openxmlformats.org/drawingml/2006/chart">
          <c:chart xmlns:c="http://schemas.openxmlformats.org/drawingml/2006/chart" r:id="rId60"/>
        </a:graphicData>
      </a:graphic>
    </xdr:graphicFrame>
    <xdr:clientData/>
  </xdr:twoCellAnchor>
  <xdr:twoCellAnchor>
    <xdr:from>
      <xdr:col>0</xdr:col>
      <xdr:colOff>381000</xdr:colOff>
      <xdr:row>1</xdr:row>
      <xdr:rowOff>0</xdr:rowOff>
    </xdr:from>
    <xdr:to>
      <xdr:col>11</xdr:col>
      <xdr:colOff>47625</xdr:colOff>
      <xdr:row>1</xdr:row>
      <xdr:rowOff>0</xdr:rowOff>
    </xdr:to>
    <xdr:graphicFrame>
      <xdr:nvGraphicFramePr>
        <xdr:cNvPr id="61" name="Chart 62"/>
        <xdr:cNvGraphicFramePr/>
      </xdr:nvGraphicFramePr>
      <xdr:xfrm>
        <a:off x="381000" y="285750"/>
        <a:ext cx="8791575" cy="0"/>
      </xdr:xfrm>
      <a:graphic>
        <a:graphicData uri="http://schemas.openxmlformats.org/drawingml/2006/chart">
          <c:chart xmlns:c="http://schemas.openxmlformats.org/drawingml/2006/chart" r:id="rId61"/>
        </a:graphicData>
      </a:graphic>
    </xdr:graphicFrame>
    <xdr:clientData/>
  </xdr:twoCellAnchor>
  <xdr:twoCellAnchor>
    <xdr:from>
      <xdr:col>12</xdr:col>
      <xdr:colOff>38100</xdr:colOff>
      <xdr:row>1</xdr:row>
      <xdr:rowOff>0</xdr:rowOff>
    </xdr:from>
    <xdr:to>
      <xdr:col>15</xdr:col>
      <xdr:colOff>0</xdr:colOff>
      <xdr:row>1</xdr:row>
      <xdr:rowOff>0</xdr:rowOff>
    </xdr:to>
    <xdr:graphicFrame>
      <xdr:nvGraphicFramePr>
        <xdr:cNvPr id="62" name="Chart 63"/>
        <xdr:cNvGraphicFramePr/>
      </xdr:nvGraphicFramePr>
      <xdr:xfrm>
        <a:off x="11010900" y="285750"/>
        <a:ext cx="2085975" cy="0"/>
      </xdr:xfrm>
      <a:graphic>
        <a:graphicData uri="http://schemas.openxmlformats.org/drawingml/2006/chart">
          <c:chart xmlns:c="http://schemas.openxmlformats.org/drawingml/2006/chart" r:id="rId62"/>
        </a:graphicData>
      </a:graphic>
    </xdr:graphicFrame>
    <xdr:clientData/>
  </xdr:twoCellAnchor>
  <xdr:twoCellAnchor>
    <xdr:from>
      <xdr:col>0</xdr:col>
      <xdr:colOff>381000</xdr:colOff>
      <xdr:row>1</xdr:row>
      <xdr:rowOff>0</xdr:rowOff>
    </xdr:from>
    <xdr:to>
      <xdr:col>11</xdr:col>
      <xdr:colOff>104775</xdr:colOff>
      <xdr:row>1</xdr:row>
      <xdr:rowOff>0</xdr:rowOff>
    </xdr:to>
    <xdr:graphicFrame>
      <xdr:nvGraphicFramePr>
        <xdr:cNvPr id="63" name="Chart 64"/>
        <xdr:cNvGraphicFramePr/>
      </xdr:nvGraphicFramePr>
      <xdr:xfrm>
        <a:off x="381000" y="285750"/>
        <a:ext cx="8848725" cy="0"/>
      </xdr:xfrm>
      <a:graphic>
        <a:graphicData uri="http://schemas.openxmlformats.org/drawingml/2006/chart">
          <c:chart xmlns:c="http://schemas.openxmlformats.org/drawingml/2006/chart" r:id="rId63"/>
        </a:graphicData>
      </a:graphic>
    </xdr:graphicFrame>
    <xdr:clientData/>
  </xdr:twoCellAnchor>
  <xdr:twoCellAnchor>
    <xdr:from>
      <xdr:col>12</xdr:col>
      <xdr:colOff>171450</xdr:colOff>
      <xdr:row>1</xdr:row>
      <xdr:rowOff>0</xdr:rowOff>
    </xdr:from>
    <xdr:to>
      <xdr:col>15</xdr:col>
      <xdr:colOff>0</xdr:colOff>
      <xdr:row>1</xdr:row>
      <xdr:rowOff>0</xdr:rowOff>
    </xdr:to>
    <xdr:graphicFrame>
      <xdr:nvGraphicFramePr>
        <xdr:cNvPr id="64" name="Chart 65"/>
        <xdr:cNvGraphicFramePr/>
      </xdr:nvGraphicFramePr>
      <xdr:xfrm>
        <a:off x="11144250" y="285750"/>
        <a:ext cx="1952625" cy="0"/>
      </xdr:xfrm>
      <a:graphic>
        <a:graphicData uri="http://schemas.openxmlformats.org/drawingml/2006/chart">
          <c:chart xmlns:c="http://schemas.openxmlformats.org/drawingml/2006/chart" r:id="rId64"/>
        </a:graphicData>
      </a:graphic>
    </xdr:graphicFrame>
    <xdr:clientData/>
  </xdr:twoCellAnchor>
  <xdr:twoCellAnchor>
    <xdr:from>
      <xdr:col>12</xdr:col>
      <xdr:colOff>171450</xdr:colOff>
      <xdr:row>1</xdr:row>
      <xdr:rowOff>0</xdr:rowOff>
    </xdr:from>
    <xdr:to>
      <xdr:col>15</xdr:col>
      <xdr:colOff>0</xdr:colOff>
      <xdr:row>1</xdr:row>
      <xdr:rowOff>0</xdr:rowOff>
    </xdr:to>
    <xdr:graphicFrame>
      <xdr:nvGraphicFramePr>
        <xdr:cNvPr id="65" name="Chart 66"/>
        <xdr:cNvGraphicFramePr/>
      </xdr:nvGraphicFramePr>
      <xdr:xfrm>
        <a:off x="11144250" y="285750"/>
        <a:ext cx="1952625" cy="0"/>
      </xdr:xfrm>
      <a:graphic>
        <a:graphicData uri="http://schemas.openxmlformats.org/drawingml/2006/chart">
          <c:chart xmlns:c="http://schemas.openxmlformats.org/drawingml/2006/chart" r:id="rId65"/>
        </a:graphicData>
      </a:graphic>
    </xdr:graphicFrame>
    <xdr:clientData/>
  </xdr:twoCellAnchor>
  <xdr:twoCellAnchor>
    <xdr:from>
      <xdr:col>1</xdr:col>
      <xdr:colOff>19050</xdr:colOff>
      <xdr:row>1</xdr:row>
      <xdr:rowOff>0</xdr:rowOff>
    </xdr:from>
    <xdr:to>
      <xdr:col>11</xdr:col>
      <xdr:colOff>133350</xdr:colOff>
      <xdr:row>1</xdr:row>
      <xdr:rowOff>0</xdr:rowOff>
    </xdr:to>
    <xdr:graphicFrame>
      <xdr:nvGraphicFramePr>
        <xdr:cNvPr id="66" name="Chart 67"/>
        <xdr:cNvGraphicFramePr/>
      </xdr:nvGraphicFramePr>
      <xdr:xfrm>
        <a:off x="400050" y="285750"/>
        <a:ext cx="8858250" cy="0"/>
      </xdr:xfrm>
      <a:graphic>
        <a:graphicData uri="http://schemas.openxmlformats.org/drawingml/2006/chart">
          <c:chart xmlns:c="http://schemas.openxmlformats.org/drawingml/2006/chart" r:id="rId66"/>
        </a:graphicData>
      </a:graphic>
    </xdr:graphicFrame>
    <xdr:clientData/>
  </xdr:twoCellAnchor>
  <xdr:twoCellAnchor>
    <xdr:from>
      <xdr:col>0</xdr:col>
      <xdr:colOff>381000</xdr:colOff>
      <xdr:row>1</xdr:row>
      <xdr:rowOff>0</xdr:rowOff>
    </xdr:from>
    <xdr:to>
      <xdr:col>11</xdr:col>
      <xdr:colOff>47625</xdr:colOff>
      <xdr:row>1</xdr:row>
      <xdr:rowOff>0</xdr:rowOff>
    </xdr:to>
    <xdr:graphicFrame>
      <xdr:nvGraphicFramePr>
        <xdr:cNvPr id="67" name="Chart 68"/>
        <xdr:cNvGraphicFramePr/>
      </xdr:nvGraphicFramePr>
      <xdr:xfrm>
        <a:off x="381000" y="285750"/>
        <a:ext cx="8791575" cy="0"/>
      </xdr:xfrm>
      <a:graphic>
        <a:graphicData uri="http://schemas.openxmlformats.org/drawingml/2006/chart">
          <c:chart xmlns:c="http://schemas.openxmlformats.org/drawingml/2006/chart" r:id="rId67"/>
        </a:graphicData>
      </a:graphic>
    </xdr:graphicFrame>
    <xdr:clientData/>
  </xdr:twoCellAnchor>
  <xdr:twoCellAnchor>
    <xdr:from>
      <xdr:col>12</xdr:col>
      <xdr:colOff>38100</xdr:colOff>
      <xdr:row>1</xdr:row>
      <xdr:rowOff>0</xdr:rowOff>
    </xdr:from>
    <xdr:to>
      <xdr:col>15</xdr:col>
      <xdr:colOff>0</xdr:colOff>
      <xdr:row>1</xdr:row>
      <xdr:rowOff>0</xdr:rowOff>
    </xdr:to>
    <xdr:graphicFrame>
      <xdr:nvGraphicFramePr>
        <xdr:cNvPr id="68" name="Chart 69"/>
        <xdr:cNvGraphicFramePr/>
      </xdr:nvGraphicFramePr>
      <xdr:xfrm>
        <a:off x="11010900" y="285750"/>
        <a:ext cx="2085975" cy="0"/>
      </xdr:xfrm>
      <a:graphic>
        <a:graphicData uri="http://schemas.openxmlformats.org/drawingml/2006/chart">
          <c:chart xmlns:c="http://schemas.openxmlformats.org/drawingml/2006/chart" r:id="rId68"/>
        </a:graphicData>
      </a:graphic>
    </xdr:graphicFrame>
    <xdr:clientData/>
  </xdr:twoCellAnchor>
  <xdr:twoCellAnchor>
    <xdr:from>
      <xdr:col>0</xdr:col>
      <xdr:colOff>381000</xdr:colOff>
      <xdr:row>1</xdr:row>
      <xdr:rowOff>0</xdr:rowOff>
    </xdr:from>
    <xdr:to>
      <xdr:col>11</xdr:col>
      <xdr:colOff>104775</xdr:colOff>
      <xdr:row>1</xdr:row>
      <xdr:rowOff>0</xdr:rowOff>
    </xdr:to>
    <xdr:graphicFrame>
      <xdr:nvGraphicFramePr>
        <xdr:cNvPr id="69" name="Chart 70"/>
        <xdr:cNvGraphicFramePr/>
      </xdr:nvGraphicFramePr>
      <xdr:xfrm>
        <a:off x="381000" y="285750"/>
        <a:ext cx="8848725" cy="0"/>
      </xdr:xfrm>
      <a:graphic>
        <a:graphicData uri="http://schemas.openxmlformats.org/drawingml/2006/chart">
          <c:chart xmlns:c="http://schemas.openxmlformats.org/drawingml/2006/chart" r:id="rId69"/>
        </a:graphicData>
      </a:graphic>
    </xdr:graphicFrame>
    <xdr:clientData/>
  </xdr:twoCellAnchor>
  <xdr:twoCellAnchor>
    <xdr:from>
      <xdr:col>12</xdr:col>
      <xdr:colOff>171450</xdr:colOff>
      <xdr:row>1</xdr:row>
      <xdr:rowOff>0</xdr:rowOff>
    </xdr:from>
    <xdr:to>
      <xdr:col>15</xdr:col>
      <xdr:colOff>0</xdr:colOff>
      <xdr:row>1</xdr:row>
      <xdr:rowOff>0</xdr:rowOff>
    </xdr:to>
    <xdr:graphicFrame>
      <xdr:nvGraphicFramePr>
        <xdr:cNvPr id="70" name="Chart 71"/>
        <xdr:cNvGraphicFramePr/>
      </xdr:nvGraphicFramePr>
      <xdr:xfrm>
        <a:off x="11144250" y="285750"/>
        <a:ext cx="1952625" cy="0"/>
      </xdr:xfrm>
      <a:graphic>
        <a:graphicData uri="http://schemas.openxmlformats.org/drawingml/2006/chart">
          <c:chart xmlns:c="http://schemas.openxmlformats.org/drawingml/2006/chart" r:id="rId70"/>
        </a:graphicData>
      </a:graphic>
    </xdr:graphicFrame>
    <xdr:clientData/>
  </xdr:twoCellAnchor>
  <xdr:twoCellAnchor>
    <xdr:from>
      <xdr:col>12</xdr:col>
      <xdr:colOff>171450</xdr:colOff>
      <xdr:row>1</xdr:row>
      <xdr:rowOff>0</xdr:rowOff>
    </xdr:from>
    <xdr:to>
      <xdr:col>15</xdr:col>
      <xdr:colOff>0</xdr:colOff>
      <xdr:row>1</xdr:row>
      <xdr:rowOff>0</xdr:rowOff>
    </xdr:to>
    <xdr:graphicFrame>
      <xdr:nvGraphicFramePr>
        <xdr:cNvPr id="71" name="Chart 72"/>
        <xdr:cNvGraphicFramePr/>
      </xdr:nvGraphicFramePr>
      <xdr:xfrm>
        <a:off x="11144250" y="285750"/>
        <a:ext cx="1952625" cy="0"/>
      </xdr:xfrm>
      <a:graphic>
        <a:graphicData uri="http://schemas.openxmlformats.org/drawingml/2006/chart">
          <c:chart xmlns:c="http://schemas.openxmlformats.org/drawingml/2006/chart" r:id="rId71"/>
        </a:graphicData>
      </a:graphic>
    </xdr:graphicFrame>
    <xdr:clientData/>
  </xdr:twoCellAnchor>
  <xdr:twoCellAnchor>
    <xdr:from>
      <xdr:col>1</xdr:col>
      <xdr:colOff>19050</xdr:colOff>
      <xdr:row>1</xdr:row>
      <xdr:rowOff>0</xdr:rowOff>
    </xdr:from>
    <xdr:to>
      <xdr:col>11</xdr:col>
      <xdr:colOff>133350</xdr:colOff>
      <xdr:row>1</xdr:row>
      <xdr:rowOff>0</xdr:rowOff>
    </xdr:to>
    <xdr:graphicFrame>
      <xdr:nvGraphicFramePr>
        <xdr:cNvPr id="72" name="Chart 73"/>
        <xdr:cNvGraphicFramePr/>
      </xdr:nvGraphicFramePr>
      <xdr:xfrm>
        <a:off x="400050" y="285750"/>
        <a:ext cx="8858250" cy="0"/>
      </xdr:xfrm>
      <a:graphic>
        <a:graphicData uri="http://schemas.openxmlformats.org/drawingml/2006/chart">
          <c:chart xmlns:c="http://schemas.openxmlformats.org/drawingml/2006/chart" r:id="rId7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MCASCI~1\IMPOST~1\Temp\flash%20stato%20popolazione%20distretto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lash dati distrett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9"/>
  </sheetPr>
  <dimension ref="A1:Z995"/>
  <sheetViews>
    <sheetView tabSelected="1" workbookViewId="0" topLeftCell="A1">
      <selection activeCell="I19" sqref="I19"/>
    </sheetView>
  </sheetViews>
  <sheetFormatPr defaultColWidth="17.28125" defaultRowHeight="15" customHeight="1"/>
  <cols>
    <col min="1" max="1" width="5.7109375" style="18" customWidth="1"/>
    <col min="2" max="2" width="27.7109375" style="18" customWidth="1"/>
    <col min="3" max="5" width="10.7109375" style="18" customWidth="1"/>
    <col min="6" max="6" width="5.7109375" style="18" customWidth="1"/>
    <col min="7" max="7" width="27.7109375" style="18" customWidth="1"/>
    <col min="8" max="10" width="10.7109375" style="18" customWidth="1"/>
    <col min="11" max="11" width="5.7109375" style="18" customWidth="1"/>
    <col min="12" max="12" width="27.7109375" style="18" customWidth="1"/>
    <col min="13" max="13" width="10.7109375" style="18" customWidth="1"/>
    <col min="14" max="14" width="10.421875" style="18" customWidth="1"/>
    <col min="15" max="15" width="10.7109375" style="18" customWidth="1"/>
    <col min="16" max="25" width="9.140625" style="18" customWidth="1"/>
    <col min="26" max="26" width="8.00390625" style="18" customWidth="1"/>
    <col min="27" max="16384" width="17.28125" style="18" customWidth="1"/>
  </cols>
  <sheetData>
    <row r="1" spans="1:26" ht="22.5" customHeight="1">
      <c r="A1" s="1"/>
      <c r="B1" s="55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5" customHeight="1">
      <c r="A2" s="1"/>
      <c r="B2" s="52" t="s">
        <v>37</v>
      </c>
      <c r="C2" s="53"/>
      <c r="D2" s="53"/>
      <c r="E2" s="54"/>
      <c r="F2" s="1"/>
      <c r="G2" s="52" t="s">
        <v>38</v>
      </c>
      <c r="H2" s="53"/>
      <c r="I2" s="53"/>
      <c r="J2" s="54"/>
      <c r="K2" s="1"/>
      <c r="L2" s="52" t="s">
        <v>43</v>
      </c>
      <c r="M2" s="53"/>
      <c r="N2" s="53"/>
      <c r="O2" s="54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5" customHeight="1">
      <c r="A3" s="1"/>
      <c r="B3" s="19" t="s">
        <v>20</v>
      </c>
      <c r="C3" s="20" t="s">
        <v>21</v>
      </c>
      <c r="D3" s="20" t="s">
        <v>22</v>
      </c>
      <c r="E3" s="20" t="s">
        <v>23</v>
      </c>
      <c r="F3" s="1"/>
      <c r="G3" s="21" t="s">
        <v>20</v>
      </c>
      <c r="H3" s="20" t="s">
        <v>21</v>
      </c>
      <c r="I3" s="20" t="s">
        <v>22</v>
      </c>
      <c r="J3" s="20" t="s">
        <v>23</v>
      </c>
      <c r="K3" s="1"/>
      <c r="L3" s="21" t="s">
        <v>20</v>
      </c>
      <c r="M3" s="20" t="s">
        <v>21</v>
      </c>
      <c r="N3" s="20" t="s">
        <v>22</v>
      </c>
      <c r="O3" s="20" t="s">
        <v>23</v>
      </c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5" customHeight="1">
      <c r="A4" s="1"/>
      <c r="B4" s="22" t="s">
        <v>25</v>
      </c>
      <c r="C4" s="46">
        <v>17209</v>
      </c>
      <c r="D4" s="46">
        <v>19240</v>
      </c>
      <c r="E4" s="46">
        <f>SUM(C4:D4)</f>
        <v>36449</v>
      </c>
      <c r="F4" s="1"/>
      <c r="G4" s="24" t="s">
        <v>25</v>
      </c>
      <c r="H4" s="46">
        <v>15280</v>
      </c>
      <c r="I4" s="46">
        <v>16832</v>
      </c>
      <c r="J4" s="46">
        <f>SUM(H4:I4)</f>
        <v>32112</v>
      </c>
      <c r="K4" s="1"/>
      <c r="L4" s="24" t="s">
        <v>25</v>
      </c>
      <c r="M4" s="46">
        <v>1929</v>
      </c>
      <c r="N4" s="46">
        <v>2408</v>
      </c>
      <c r="O4" s="46">
        <f>SUM(M4:N4)</f>
        <v>4337</v>
      </c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5" customHeight="1">
      <c r="A5" s="1"/>
      <c r="B5" s="22" t="s">
        <v>24</v>
      </c>
      <c r="C5" s="47">
        <v>5375</v>
      </c>
      <c r="D5" s="47">
        <v>5585</v>
      </c>
      <c r="E5" s="47">
        <f>C5+D5</f>
        <v>10960</v>
      </c>
      <c r="F5" s="1"/>
      <c r="G5" s="24" t="s">
        <v>24</v>
      </c>
      <c r="H5" s="48">
        <v>5070</v>
      </c>
      <c r="I5" s="48">
        <v>5175</v>
      </c>
      <c r="J5" s="48">
        <f>SUM(H5+I5)</f>
        <v>10245</v>
      </c>
      <c r="K5" s="1"/>
      <c r="L5" s="24" t="s">
        <v>24</v>
      </c>
      <c r="M5" s="49">
        <v>305</v>
      </c>
      <c r="N5" s="49">
        <v>410</v>
      </c>
      <c r="O5" s="49">
        <f>SUM(M5:N5)</f>
        <v>715</v>
      </c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5" customHeight="1">
      <c r="A6" s="1"/>
      <c r="B6" s="22" t="s">
        <v>33</v>
      </c>
      <c r="C6" s="50">
        <v>7263</v>
      </c>
      <c r="D6" s="50">
        <v>7640</v>
      </c>
      <c r="E6" s="50">
        <f>SUM(C6:D6)</f>
        <v>14903</v>
      </c>
      <c r="F6" s="1"/>
      <c r="G6" s="24" t="s">
        <v>33</v>
      </c>
      <c r="H6" s="51">
        <v>6672</v>
      </c>
      <c r="I6" s="51">
        <v>7014</v>
      </c>
      <c r="J6" s="51">
        <f>SUM(H6+I6)</f>
        <v>13686</v>
      </c>
      <c r="K6" s="1"/>
      <c r="L6" s="24" t="s">
        <v>33</v>
      </c>
      <c r="M6" s="51">
        <v>591</v>
      </c>
      <c r="N6" s="51">
        <v>626</v>
      </c>
      <c r="O6" s="51">
        <f>SUM(M6:N6)</f>
        <v>1217</v>
      </c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5" customHeight="1">
      <c r="A7" s="1"/>
      <c r="B7" s="22" t="s">
        <v>34</v>
      </c>
      <c r="C7" s="61">
        <v>15329</v>
      </c>
      <c r="D7" s="61">
        <v>15520</v>
      </c>
      <c r="E7" s="61">
        <f>C7+D7</f>
        <v>30849</v>
      </c>
      <c r="F7" s="1"/>
      <c r="G7" s="24" t="s">
        <v>34</v>
      </c>
      <c r="H7" s="49">
        <v>13660</v>
      </c>
      <c r="I7" s="49">
        <v>13682</v>
      </c>
      <c r="J7" s="49">
        <v>27342</v>
      </c>
      <c r="K7" s="1"/>
      <c r="L7" s="24" t="s">
        <v>34</v>
      </c>
      <c r="M7" s="49">
        <v>1669</v>
      </c>
      <c r="N7" s="49">
        <v>1838</v>
      </c>
      <c r="O7" s="49">
        <v>3507</v>
      </c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5" customHeight="1">
      <c r="A8" s="1"/>
      <c r="B8" s="22" t="s">
        <v>26</v>
      </c>
      <c r="C8" s="23">
        <v>9172</v>
      </c>
      <c r="D8" s="23">
        <v>9767</v>
      </c>
      <c r="E8" s="23">
        <f>SUM(C8:D8)</f>
        <v>18939</v>
      </c>
      <c r="F8" s="1"/>
      <c r="G8" s="24" t="s">
        <v>26</v>
      </c>
      <c r="H8" s="25">
        <v>8591</v>
      </c>
      <c r="I8" s="25">
        <v>8963</v>
      </c>
      <c r="J8" s="25">
        <f>H8+I8</f>
        <v>17554</v>
      </c>
      <c r="K8" s="1"/>
      <c r="L8" s="24" t="s">
        <v>26</v>
      </c>
      <c r="M8" s="25">
        <v>581</v>
      </c>
      <c r="N8" s="25">
        <v>804</v>
      </c>
      <c r="O8" s="25">
        <f>SUM(M8:N8)</f>
        <v>1385</v>
      </c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5" customHeight="1">
      <c r="A9" s="1"/>
      <c r="B9" s="26" t="s">
        <v>23</v>
      </c>
      <c r="C9" s="27">
        <f>SUM(C4:C8)</f>
        <v>54348</v>
      </c>
      <c r="D9" s="27">
        <f>SUM(D4:D8)</f>
        <v>57752</v>
      </c>
      <c r="E9" s="27">
        <f>SUM(E4:E8)</f>
        <v>112100</v>
      </c>
      <c r="F9" s="1"/>
      <c r="G9" s="21" t="s">
        <v>23</v>
      </c>
      <c r="H9" s="28">
        <f>C9-M9</f>
        <v>49273</v>
      </c>
      <c r="I9" s="28">
        <f>D9-N9</f>
        <v>51666</v>
      </c>
      <c r="J9" s="28">
        <f>E9-O9</f>
        <v>100939</v>
      </c>
      <c r="K9" s="1"/>
      <c r="L9" s="21" t="s">
        <v>23</v>
      </c>
      <c r="M9" s="28">
        <f>SUM(M4:M8)</f>
        <v>5075</v>
      </c>
      <c r="N9" s="28">
        <f>SUM(N4:N8)</f>
        <v>6086</v>
      </c>
      <c r="O9" s="28">
        <f>SUM(O4:O8)</f>
        <v>11161</v>
      </c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5" customHeight="1">
      <c r="A10" s="1"/>
      <c r="B10" s="29"/>
      <c r="C10" s="29"/>
      <c r="D10" s="29"/>
      <c r="E10" s="29"/>
      <c r="F10" s="1"/>
      <c r="G10" s="1"/>
      <c r="H10" s="33"/>
      <c r="I10" s="33"/>
      <c r="J10" s="33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26.25" customHeight="1">
      <c r="A11" s="1"/>
      <c r="B11" s="52" t="s">
        <v>39</v>
      </c>
      <c r="C11" s="53"/>
      <c r="D11" s="53"/>
      <c r="E11" s="54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5" customHeight="1">
      <c r="A12" s="1"/>
      <c r="B12" s="26" t="s">
        <v>20</v>
      </c>
      <c r="C12" s="30" t="s">
        <v>21</v>
      </c>
      <c r="D12" s="30" t="s">
        <v>22</v>
      </c>
      <c r="E12" s="30" t="s">
        <v>23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5" customHeight="1">
      <c r="A13" s="1"/>
      <c r="B13" s="22" t="s">
        <v>25</v>
      </c>
      <c r="C13" s="31">
        <f aca="true" t="shared" si="0" ref="C13:C18">(M4/C4)</f>
        <v>0.1120925097332791</v>
      </c>
      <c r="D13" s="31">
        <f aca="true" t="shared" si="1" ref="D13:D18">N4/D4</f>
        <v>0.12515592515592516</v>
      </c>
      <c r="E13" s="31">
        <f aca="true" t="shared" si="2" ref="E13:E18">(O4/E4)</f>
        <v>0.11898817525858048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5" customHeight="1">
      <c r="A14" s="1"/>
      <c r="B14" s="22" t="s">
        <v>24</v>
      </c>
      <c r="C14" s="31">
        <f t="shared" si="0"/>
        <v>0.05674418604651163</v>
      </c>
      <c r="D14" s="31">
        <f t="shared" si="1"/>
        <v>0.07341092211280215</v>
      </c>
      <c r="E14" s="31">
        <f t="shared" si="2"/>
        <v>0.06523722627737226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5" customHeight="1">
      <c r="A15" s="1"/>
      <c r="B15" s="22" t="s">
        <v>33</v>
      </c>
      <c r="C15" s="31">
        <f t="shared" si="0"/>
        <v>0.08137133415943824</v>
      </c>
      <c r="D15" s="31">
        <f t="shared" si="1"/>
        <v>0.08193717277486912</v>
      </c>
      <c r="E15" s="31">
        <f t="shared" si="2"/>
        <v>0.08166141045427096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5" customHeight="1">
      <c r="A16" s="1"/>
      <c r="B16" s="22" t="s">
        <v>34</v>
      </c>
      <c r="C16" s="31">
        <f t="shared" si="0"/>
        <v>0.10887859612499184</v>
      </c>
      <c r="D16" s="31">
        <f t="shared" si="1"/>
        <v>0.11842783505154639</v>
      </c>
      <c r="E16" s="31">
        <f t="shared" si="2"/>
        <v>0.11368277739959155</v>
      </c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5" customHeight="1">
      <c r="A17" s="1"/>
      <c r="B17" s="22" t="s">
        <v>26</v>
      </c>
      <c r="C17" s="31">
        <f t="shared" si="0"/>
        <v>0.06334496293065853</v>
      </c>
      <c r="D17" s="31">
        <f t="shared" si="1"/>
        <v>0.0823180096242449</v>
      </c>
      <c r="E17" s="31">
        <f t="shared" si="2"/>
        <v>0.07312952109403875</v>
      </c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5" customHeight="1">
      <c r="A18" s="1"/>
      <c r="B18" s="26" t="s">
        <v>23</v>
      </c>
      <c r="C18" s="31">
        <f t="shared" si="0"/>
        <v>0.09337970118495621</v>
      </c>
      <c r="D18" s="31">
        <f t="shared" si="1"/>
        <v>0.10538163180495913</v>
      </c>
      <c r="E18" s="31">
        <f t="shared" si="2"/>
        <v>0.0995628902765388</v>
      </c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2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2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2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2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2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2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2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2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2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2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2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2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2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2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2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2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2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2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2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2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2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2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2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2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2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2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2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2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2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2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2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2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2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2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2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2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2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2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2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2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2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2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2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2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2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2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2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2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2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2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2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2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2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2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2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2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2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2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2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2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2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2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2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2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2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2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2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2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2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2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2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2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2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2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2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2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2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2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2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2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2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2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2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2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2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2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2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2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2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2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2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2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2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2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2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2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2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2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2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2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2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2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2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2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2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2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2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2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2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2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2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2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2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2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2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2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2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2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2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2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2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2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2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2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2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2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2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2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2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2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2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2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2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2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2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2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2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2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2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2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2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2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2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2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2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2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2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2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2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2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2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2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2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2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2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2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2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2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2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2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2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2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2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2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2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2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2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2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2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2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2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2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2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2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2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2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2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2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2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2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2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2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2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2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2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2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2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2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2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2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2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2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2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2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2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2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2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2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2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2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2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2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2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2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2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2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2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2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2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2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2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2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2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2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2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2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2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2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2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2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2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2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2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2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2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2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2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2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2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2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2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2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2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2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2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2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2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2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2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2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2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2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2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2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2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2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2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2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2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2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2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2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2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2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2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2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2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2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2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2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2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2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2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2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2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2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2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2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2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2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2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2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2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2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2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2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2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2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2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2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2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2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2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2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2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2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2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2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2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2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2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2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2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2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2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2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2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2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2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2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2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2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2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2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2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2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2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2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2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2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2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2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2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2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2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2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2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2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2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2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2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2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2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2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2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2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2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2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2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2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2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2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2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2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2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2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2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2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2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2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2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2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2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2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2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2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2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2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2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2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2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2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2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2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2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2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2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2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2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2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2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2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2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2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2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2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2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2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2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2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2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2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2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2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2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2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2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2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2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2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2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2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2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2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2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2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2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2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2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2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2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2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2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2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2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2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2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2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2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2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2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2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2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2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2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2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2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2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2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2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2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2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2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2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2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2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2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2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2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2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2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2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2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2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2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2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2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2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2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2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2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2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2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2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2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2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2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2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2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2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2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2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2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2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2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2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2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2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2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2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2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2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2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2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2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2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2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2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2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2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2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2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2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2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2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2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2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2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2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2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2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2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2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2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2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2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2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2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2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2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2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2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2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2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2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2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2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2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2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2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2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2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2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2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2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2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2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2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2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2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2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2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2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2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2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2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2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2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2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2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2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2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</sheetData>
  <mergeCells count="5">
    <mergeCell ref="B11:E11"/>
    <mergeCell ref="B1:O1"/>
    <mergeCell ref="B2:E2"/>
    <mergeCell ref="G2:J2"/>
    <mergeCell ref="L2:O2"/>
  </mergeCells>
  <printOptions/>
  <pageMargins left="0" right="0" top="0.1968503937007874" bottom="0.1968503937007874" header="0.5118110236220472" footer="0.5118110236220472"/>
  <pageSetup horizontalDpi="600" verticalDpi="600" orientation="landscape" paperSize="9" scale="75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1"/>
  </sheetPr>
  <dimension ref="B2:R25"/>
  <sheetViews>
    <sheetView workbookViewId="0" topLeftCell="A1">
      <selection activeCell="K12" sqref="K12"/>
    </sheetView>
  </sheetViews>
  <sheetFormatPr defaultColWidth="9.140625" defaultRowHeight="12.75"/>
  <cols>
    <col min="1" max="1" width="5.7109375" style="1" customWidth="1"/>
    <col min="2" max="2" width="12.7109375" style="1" customWidth="1"/>
    <col min="3" max="6" width="9.140625" style="1" customWidth="1"/>
    <col min="7" max="7" width="5.7109375" style="1" customWidth="1"/>
    <col min="8" max="8" width="12.7109375" style="1" customWidth="1"/>
    <col min="9" max="12" width="9.140625" style="1" customWidth="1"/>
    <col min="13" max="13" width="5.7109375" style="1" customWidth="1"/>
    <col min="14" max="14" width="12.7109375" style="1" customWidth="1"/>
    <col min="15" max="16384" width="9.140625" style="1" customWidth="1"/>
  </cols>
  <sheetData>
    <row r="1" ht="22.5" customHeight="1"/>
    <row r="2" spans="2:18" ht="42" customHeight="1">
      <c r="B2" s="60" t="s">
        <v>40</v>
      </c>
      <c r="C2" s="60"/>
      <c r="D2" s="60"/>
      <c r="E2" s="60"/>
      <c r="F2" s="60"/>
      <c r="G2" s="12"/>
      <c r="H2" s="57" t="s">
        <v>41</v>
      </c>
      <c r="I2" s="58"/>
      <c r="J2" s="58"/>
      <c r="K2" s="58"/>
      <c r="L2" s="59"/>
      <c r="N2" s="57" t="s">
        <v>42</v>
      </c>
      <c r="O2" s="58"/>
      <c r="P2" s="58"/>
      <c r="Q2" s="58"/>
      <c r="R2" s="59"/>
    </row>
    <row r="3" spans="2:18" ht="15" customHeight="1">
      <c r="B3" s="34" t="s">
        <v>14</v>
      </c>
      <c r="C3" s="35" t="s">
        <v>16</v>
      </c>
      <c r="D3" s="35" t="s">
        <v>17</v>
      </c>
      <c r="E3" s="35" t="s">
        <v>15</v>
      </c>
      <c r="F3" s="36" t="s">
        <v>18</v>
      </c>
      <c r="H3" s="34" t="s">
        <v>14</v>
      </c>
      <c r="I3" s="35" t="s">
        <v>16</v>
      </c>
      <c r="J3" s="35" t="s">
        <v>17</v>
      </c>
      <c r="K3" s="35" t="s">
        <v>15</v>
      </c>
      <c r="L3" s="36" t="s">
        <v>18</v>
      </c>
      <c r="N3" s="34" t="s">
        <v>14</v>
      </c>
      <c r="O3" s="35" t="s">
        <v>16</v>
      </c>
      <c r="P3" s="35" t="s">
        <v>17</v>
      </c>
      <c r="Q3" s="35" t="s">
        <v>15</v>
      </c>
      <c r="R3" s="36" t="s">
        <v>18</v>
      </c>
    </row>
    <row r="4" spans="2:18" s="8" customFormat="1" ht="15" customHeight="1">
      <c r="B4" s="13" t="s">
        <v>0</v>
      </c>
      <c r="C4" s="37">
        <v>391</v>
      </c>
      <c r="D4" s="37">
        <v>351</v>
      </c>
      <c r="E4" s="37">
        <v>742</v>
      </c>
      <c r="F4" s="38">
        <f>E4*100/18939</f>
        <v>3.917841491103015</v>
      </c>
      <c r="G4" s="16"/>
      <c r="H4" s="13" t="s">
        <v>0</v>
      </c>
      <c r="I4" s="42">
        <v>342</v>
      </c>
      <c r="J4" s="42">
        <v>303</v>
      </c>
      <c r="K4" s="42">
        <f>I4+J4</f>
        <v>645</v>
      </c>
      <c r="L4" s="43">
        <f>K4*100/17554</f>
        <v>3.6743762105503017</v>
      </c>
      <c r="N4" s="13" t="s">
        <v>0</v>
      </c>
      <c r="O4" s="37">
        <v>49</v>
      </c>
      <c r="P4" s="37">
        <v>48</v>
      </c>
      <c r="Q4" s="37">
        <v>97</v>
      </c>
      <c r="R4" s="41">
        <f>Q4*100/1385</f>
        <v>7.003610108303249</v>
      </c>
    </row>
    <row r="5" spans="2:18" s="8" customFormat="1" ht="15" customHeight="1">
      <c r="B5" s="13" t="s">
        <v>1</v>
      </c>
      <c r="C5" s="37">
        <v>473</v>
      </c>
      <c r="D5" s="37">
        <v>446</v>
      </c>
      <c r="E5" s="37">
        <v>919</v>
      </c>
      <c r="F5" s="38">
        <f aca="true" t="shared" si="0" ref="F5:F23">E5*100/18939</f>
        <v>4.852420930355351</v>
      </c>
      <c r="G5" s="16"/>
      <c r="H5" s="13" t="s">
        <v>1</v>
      </c>
      <c r="I5" s="42">
        <v>428</v>
      </c>
      <c r="J5" s="42">
        <v>400</v>
      </c>
      <c r="K5" s="42">
        <f aca="true" t="shared" si="1" ref="K5:K23">I5+J5</f>
        <v>828</v>
      </c>
      <c r="L5" s="43">
        <f aca="true" t="shared" si="2" ref="L5:L24">K5*100/17554</f>
        <v>4.716873647032015</v>
      </c>
      <c r="N5" s="13" t="s">
        <v>1</v>
      </c>
      <c r="O5" s="37">
        <v>45</v>
      </c>
      <c r="P5" s="37">
        <v>46</v>
      </c>
      <c r="Q5" s="37">
        <v>91</v>
      </c>
      <c r="R5" s="41">
        <f aca="true" t="shared" si="3" ref="R5:R22">Q5*100/1385</f>
        <v>6.5703971119133575</v>
      </c>
    </row>
    <row r="6" spans="2:18" s="8" customFormat="1" ht="15" customHeight="1">
      <c r="B6" s="13" t="s">
        <v>2</v>
      </c>
      <c r="C6" s="37">
        <v>458</v>
      </c>
      <c r="D6" s="37">
        <v>495</v>
      </c>
      <c r="E6" s="37">
        <v>953</v>
      </c>
      <c r="F6" s="38">
        <f t="shared" si="0"/>
        <v>5.03194466444902</v>
      </c>
      <c r="G6" s="16"/>
      <c r="H6" s="13" t="s">
        <v>2</v>
      </c>
      <c r="I6" s="42">
        <v>427</v>
      </c>
      <c r="J6" s="42">
        <v>463</v>
      </c>
      <c r="K6" s="42">
        <f t="shared" si="1"/>
        <v>890</v>
      </c>
      <c r="L6" s="43">
        <f t="shared" si="2"/>
        <v>5.070069499829099</v>
      </c>
      <c r="N6" s="13" t="s">
        <v>2</v>
      </c>
      <c r="O6" s="37">
        <v>31</v>
      </c>
      <c r="P6" s="37">
        <v>32</v>
      </c>
      <c r="Q6" s="37">
        <v>63</v>
      </c>
      <c r="R6" s="41">
        <f t="shared" si="3"/>
        <v>4.548736462093863</v>
      </c>
    </row>
    <row r="7" spans="2:18" s="8" customFormat="1" ht="15" customHeight="1">
      <c r="B7" s="13" t="s">
        <v>3</v>
      </c>
      <c r="C7" s="37">
        <v>435</v>
      </c>
      <c r="D7" s="37">
        <v>430</v>
      </c>
      <c r="E7" s="37">
        <v>865</v>
      </c>
      <c r="F7" s="38">
        <f t="shared" si="0"/>
        <v>4.567294999735995</v>
      </c>
      <c r="G7" s="16"/>
      <c r="H7" s="13" t="s">
        <v>3</v>
      </c>
      <c r="I7" s="42">
        <v>397</v>
      </c>
      <c r="J7" s="42">
        <v>399</v>
      </c>
      <c r="K7" s="42">
        <f t="shared" si="1"/>
        <v>796</v>
      </c>
      <c r="L7" s="43">
        <f t="shared" si="2"/>
        <v>4.534579013330295</v>
      </c>
      <c r="N7" s="13" t="s">
        <v>3</v>
      </c>
      <c r="O7" s="37">
        <v>38</v>
      </c>
      <c r="P7" s="37">
        <v>31</v>
      </c>
      <c r="Q7" s="37">
        <v>69</v>
      </c>
      <c r="R7" s="41">
        <f t="shared" si="3"/>
        <v>4.981949458483754</v>
      </c>
    </row>
    <row r="8" spans="2:18" s="8" customFormat="1" ht="15" customHeight="1">
      <c r="B8" s="13" t="s">
        <v>35</v>
      </c>
      <c r="C8" s="37">
        <v>413</v>
      </c>
      <c r="D8" s="37">
        <v>353</v>
      </c>
      <c r="E8" s="37">
        <v>766</v>
      </c>
      <c r="F8" s="38">
        <f t="shared" si="0"/>
        <v>4.044564126933841</v>
      </c>
      <c r="G8" s="16"/>
      <c r="H8" s="13" t="s">
        <v>35</v>
      </c>
      <c r="I8" s="42">
        <v>367</v>
      </c>
      <c r="J8" s="42">
        <v>315</v>
      </c>
      <c r="K8" s="42">
        <f t="shared" si="1"/>
        <v>682</v>
      </c>
      <c r="L8" s="43">
        <f t="shared" si="2"/>
        <v>3.8851543807679163</v>
      </c>
      <c r="N8" s="13" t="s">
        <v>35</v>
      </c>
      <c r="O8" s="37">
        <v>46</v>
      </c>
      <c r="P8" s="37">
        <v>38</v>
      </c>
      <c r="Q8" s="37">
        <v>84</v>
      </c>
      <c r="R8" s="41">
        <f t="shared" si="3"/>
        <v>6.064981949458484</v>
      </c>
    </row>
    <row r="9" spans="2:18" s="8" customFormat="1" ht="15" customHeight="1">
      <c r="B9" s="13" t="s">
        <v>4</v>
      </c>
      <c r="C9" s="37">
        <v>402</v>
      </c>
      <c r="D9" s="37">
        <v>391</v>
      </c>
      <c r="E9" s="37">
        <v>793</v>
      </c>
      <c r="F9" s="38">
        <f t="shared" si="0"/>
        <v>4.187127092243519</v>
      </c>
      <c r="G9" s="16"/>
      <c r="H9" s="13" t="s">
        <v>4</v>
      </c>
      <c r="I9" s="42">
        <v>350</v>
      </c>
      <c r="J9" s="42">
        <v>333</v>
      </c>
      <c r="K9" s="42">
        <f t="shared" si="1"/>
        <v>683</v>
      </c>
      <c r="L9" s="43">
        <f t="shared" si="2"/>
        <v>3.890851088071095</v>
      </c>
      <c r="N9" s="13" t="s">
        <v>4</v>
      </c>
      <c r="O9" s="37">
        <v>52</v>
      </c>
      <c r="P9" s="37">
        <v>58</v>
      </c>
      <c r="Q9" s="37">
        <v>110</v>
      </c>
      <c r="R9" s="41">
        <f t="shared" si="3"/>
        <v>7.9422382671480145</v>
      </c>
    </row>
    <row r="10" spans="2:18" s="8" customFormat="1" ht="15" customHeight="1">
      <c r="B10" s="13" t="s">
        <v>5</v>
      </c>
      <c r="C10" s="37">
        <v>437</v>
      </c>
      <c r="D10" s="37">
        <v>474</v>
      </c>
      <c r="E10" s="37">
        <v>911</v>
      </c>
      <c r="F10" s="38">
        <f t="shared" si="0"/>
        <v>4.810180051745077</v>
      </c>
      <c r="G10" s="16"/>
      <c r="H10" s="13" t="s">
        <v>5</v>
      </c>
      <c r="I10" s="42">
        <v>383</v>
      </c>
      <c r="J10" s="42">
        <v>381</v>
      </c>
      <c r="K10" s="42">
        <f t="shared" si="1"/>
        <v>764</v>
      </c>
      <c r="L10" s="43">
        <f t="shared" si="2"/>
        <v>4.352284379628575</v>
      </c>
      <c r="N10" s="13" t="s">
        <v>5</v>
      </c>
      <c r="O10" s="37">
        <v>54</v>
      </c>
      <c r="P10" s="37">
        <v>93</v>
      </c>
      <c r="Q10" s="37">
        <v>147</v>
      </c>
      <c r="R10" s="41">
        <f t="shared" si="3"/>
        <v>10.613718411552346</v>
      </c>
    </row>
    <row r="11" spans="2:18" s="8" customFormat="1" ht="15" customHeight="1">
      <c r="B11" s="13" t="s">
        <v>6</v>
      </c>
      <c r="C11" s="37">
        <v>560</v>
      </c>
      <c r="D11" s="37">
        <v>577</v>
      </c>
      <c r="E11" s="37">
        <v>1137</v>
      </c>
      <c r="F11" s="38">
        <f t="shared" si="0"/>
        <v>6.003484872485347</v>
      </c>
      <c r="G11" s="16"/>
      <c r="H11" s="13" t="s">
        <v>6</v>
      </c>
      <c r="I11" s="42">
        <v>485</v>
      </c>
      <c r="J11" s="42">
        <v>474</v>
      </c>
      <c r="K11" s="42">
        <f t="shared" si="1"/>
        <v>959</v>
      </c>
      <c r="L11" s="43">
        <f t="shared" si="2"/>
        <v>5.463142303748433</v>
      </c>
      <c r="N11" s="13" t="s">
        <v>6</v>
      </c>
      <c r="O11" s="37">
        <v>75</v>
      </c>
      <c r="P11" s="37">
        <v>103</v>
      </c>
      <c r="Q11" s="37">
        <v>178</v>
      </c>
      <c r="R11" s="41">
        <f t="shared" si="3"/>
        <v>12.851985559566787</v>
      </c>
    </row>
    <row r="12" spans="2:18" s="8" customFormat="1" ht="15" customHeight="1">
      <c r="B12" s="13" t="s">
        <v>7</v>
      </c>
      <c r="C12" s="37">
        <v>789</v>
      </c>
      <c r="D12" s="37">
        <v>808</v>
      </c>
      <c r="E12" s="37">
        <v>1597</v>
      </c>
      <c r="F12" s="38">
        <f t="shared" si="0"/>
        <v>8.432335392576165</v>
      </c>
      <c r="G12" s="16"/>
      <c r="H12" s="13" t="s">
        <v>7</v>
      </c>
      <c r="I12" s="42">
        <v>733</v>
      </c>
      <c r="J12" s="42">
        <v>725</v>
      </c>
      <c r="K12" s="42">
        <f t="shared" si="1"/>
        <v>1458</v>
      </c>
      <c r="L12" s="43">
        <f t="shared" si="2"/>
        <v>8.305799248034637</v>
      </c>
      <c r="N12" s="13" t="s">
        <v>7</v>
      </c>
      <c r="O12" s="37">
        <v>55</v>
      </c>
      <c r="P12" s="37">
        <v>84</v>
      </c>
      <c r="Q12" s="37">
        <v>139</v>
      </c>
      <c r="R12" s="41">
        <f t="shared" si="3"/>
        <v>10.036101083032491</v>
      </c>
    </row>
    <row r="13" spans="2:18" s="8" customFormat="1" ht="15" customHeight="1">
      <c r="B13" s="13" t="s">
        <v>8</v>
      </c>
      <c r="C13" s="37">
        <v>835</v>
      </c>
      <c r="D13" s="37">
        <v>891</v>
      </c>
      <c r="E13" s="37">
        <v>1726</v>
      </c>
      <c r="F13" s="38">
        <f t="shared" si="0"/>
        <v>9.113469560166852</v>
      </c>
      <c r="G13" s="16"/>
      <c r="H13" s="13" t="s">
        <v>8</v>
      </c>
      <c r="I13" s="42">
        <v>784</v>
      </c>
      <c r="J13" s="42">
        <v>829</v>
      </c>
      <c r="K13" s="42">
        <f t="shared" si="1"/>
        <v>1613</v>
      </c>
      <c r="L13" s="43">
        <f t="shared" si="2"/>
        <v>9.188788880027344</v>
      </c>
      <c r="N13" s="13" t="s">
        <v>8</v>
      </c>
      <c r="O13" s="37">
        <v>51</v>
      </c>
      <c r="P13" s="37">
        <v>62</v>
      </c>
      <c r="Q13" s="37">
        <v>113</v>
      </c>
      <c r="R13" s="41">
        <f t="shared" si="3"/>
        <v>8.15884476534296</v>
      </c>
    </row>
    <row r="14" spans="2:18" s="8" customFormat="1" ht="15" customHeight="1">
      <c r="B14" s="14" t="s">
        <v>9</v>
      </c>
      <c r="C14" s="37">
        <v>818</v>
      </c>
      <c r="D14" s="37">
        <v>779</v>
      </c>
      <c r="E14" s="37">
        <v>1597</v>
      </c>
      <c r="F14" s="38">
        <f t="shared" si="0"/>
        <v>8.432335392576165</v>
      </c>
      <c r="G14" s="16"/>
      <c r="H14" s="14" t="s">
        <v>9</v>
      </c>
      <c r="I14" s="42">
        <v>790</v>
      </c>
      <c r="J14" s="42">
        <v>720</v>
      </c>
      <c r="K14" s="42">
        <f t="shared" si="1"/>
        <v>1510</v>
      </c>
      <c r="L14" s="43">
        <f t="shared" si="2"/>
        <v>8.602028027799932</v>
      </c>
      <c r="N14" s="14" t="s">
        <v>9</v>
      </c>
      <c r="O14" s="37">
        <v>28</v>
      </c>
      <c r="P14" s="37">
        <v>59</v>
      </c>
      <c r="Q14" s="37">
        <v>87</v>
      </c>
      <c r="R14" s="41">
        <f t="shared" si="3"/>
        <v>6.281588447653429</v>
      </c>
    </row>
    <row r="15" spans="2:18" s="8" customFormat="1" ht="15" customHeight="1">
      <c r="B15" s="14" t="s">
        <v>10</v>
      </c>
      <c r="C15" s="37">
        <v>620</v>
      </c>
      <c r="D15" s="37">
        <v>653</v>
      </c>
      <c r="E15" s="37">
        <v>1273</v>
      </c>
      <c r="F15" s="38">
        <f t="shared" si="0"/>
        <v>6.7215798088600245</v>
      </c>
      <c r="G15" s="16"/>
      <c r="H15" s="14" t="s">
        <v>10</v>
      </c>
      <c r="I15" s="42">
        <v>596</v>
      </c>
      <c r="J15" s="42">
        <v>603</v>
      </c>
      <c r="K15" s="42">
        <f t="shared" si="1"/>
        <v>1199</v>
      </c>
      <c r="L15" s="43">
        <f t="shared" si="2"/>
        <v>6.8303520565113365</v>
      </c>
      <c r="N15" s="14" t="s">
        <v>10</v>
      </c>
      <c r="O15" s="37">
        <v>24</v>
      </c>
      <c r="P15" s="37">
        <v>50</v>
      </c>
      <c r="Q15" s="37">
        <v>74</v>
      </c>
      <c r="R15" s="41">
        <f t="shared" si="3"/>
        <v>5.342960288808665</v>
      </c>
    </row>
    <row r="16" spans="2:18" s="8" customFormat="1" ht="15" customHeight="1">
      <c r="B16" s="14" t="s">
        <v>11</v>
      </c>
      <c r="C16" s="37">
        <v>510</v>
      </c>
      <c r="D16" s="37">
        <v>590</v>
      </c>
      <c r="E16" s="37">
        <v>1100</v>
      </c>
      <c r="F16" s="38">
        <f t="shared" si="0"/>
        <v>5.808120808912825</v>
      </c>
      <c r="G16" s="16"/>
      <c r="H16" s="14" t="s">
        <v>11</v>
      </c>
      <c r="I16" s="42">
        <v>500</v>
      </c>
      <c r="J16" s="42">
        <v>541</v>
      </c>
      <c r="K16" s="42">
        <f t="shared" si="1"/>
        <v>1041</v>
      </c>
      <c r="L16" s="43">
        <f t="shared" si="2"/>
        <v>5.930272302609092</v>
      </c>
      <c r="N16" s="14" t="s">
        <v>11</v>
      </c>
      <c r="O16" s="37">
        <v>10</v>
      </c>
      <c r="P16" s="37">
        <v>49</v>
      </c>
      <c r="Q16" s="37">
        <v>59</v>
      </c>
      <c r="R16" s="41">
        <f t="shared" si="3"/>
        <v>4.259927797833935</v>
      </c>
    </row>
    <row r="17" spans="2:18" s="8" customFormat="1" ht="15" customHeight="1">
      <c r="B17" s="14" t="s">
        <v>12</v>
      </c>
      <c r="C17" s="37">
        <v>524</v>
      </c>
      <c r="D17" s="37">
        <v>647</v>
      </c>
      <c r="E17" s="37">
        <v>1171</v>
      </c>
      <c r="F17" s="38">
        <f t="shared" si="0"/>
        <v>6.183008606579016</v>
      </c>
      <c r="G17" s="16"/>
      <c r="H17" s="14" t="s">
        <v>12</v>
      </c>
      <c r="I17" s="42">
        <v>516</v>
      </c>
      <c r="J17" s="42">
        <v>618</v>
      </c>
      <c r="K17" s="42">
        <f t="shared" si="1"/>
        <v>1134</v>
      </c>
      <c r="L17" s="43">
        <f t="shared" si="2"/>
        <v>6.460066081804717</v>
      </c>
      <c r="N17" s="14" t="s">
        <v>12</v>
      </c>
      <c r="O17" s="37">
        <v>8</v>
      </c>
      <c r="P17" s="37">
        <v>29</v>
      </c>
      <c r="Q17" s="37">
        <v>37</v>
      </c>
      <c r="R17" s="41">
        <f t="shared" si="3"/>
        <v>2.6714801444043323</v>
      </c>
    </row>
    <row r="18" spans="2:18" s="8" customFormat="1" ht="15" customHeight="1">
      <c r="B18" s="14" t="s">
        <v>13</v>
      </c>
      <c r="C18" s="37">
        <v>496</v>
      </c>
      <c r="D18" s="37">
        <v>569</v>
      </c>
      <c r="E18" s="37">
        <v>1065</v>
      </c>
      <c r="F18" s="38">
        <f t="shared" si="0"/>
        <v>5.623316964992872</v>
      </c>
      <c r="G18" s="16"/>
      <c r="H18" s="14" t="s">
        <v>13</v>
      </c>
      <c r="I18" s="42">
        <v>488</v>
      </c>
      <c r="J18" s="42">
        <v>558</v>
      </c>
      <c r="K18" s="42">
        <f t="shared" si="1"/>
        <v>1046</v>
      </c>
      <c r="L18" s="43">
        <f t="shared" si="2"/>
        <v>5.9587558391249855</v>
      </c>
      <c r="N18" s="14" t="s">
        <v>13</v>
      </c>
      <c r="O18" s="37">
        <v>8</v>
      </c>
      <c r="P18" s="37">
        <v>11</v>
      </c>
      <c r="Q18" s="37">
        <v>19</v>
      </c>
      <c r="R18" s="41">
        <f t="shared" si="3"/>
        <v>1.371841155234657</v>
      </c>
    </row>
    <row r="19" spans="2:18" s="8" customFormat="1" ht="15" customHeight="1">
      <c r="B19" s="14" t="s">
        <v>36</v>
      </c>
      <c r="C19" s="37">
        <v>441</v>
      </c>
      <c r="D19" s="37">
        <v>488</v>
      </c>
      <c r="E19" s="37">
        <v>929</v>
      </c>
      <c r="F19" s="38">
        <f t="shared" si="0"/>
        <v>4.905222028618195</v>
      </c>
      <c r="G19" s="16"/>
      <c r="H19" s="14" t="s">
        <v>36</v>
      </c>
      <c r="I19" s="42">
        <v>435</v>
      </c>
      <c r="J19" s="42">
        <v>481</v>
      </c>
      <c r="K19" s="42">
        <f t="shared" si="1"/>
        <v>916</v>
      </c>
      <c r="L19" s="43">
        <f t="shared" si="2"/>
        <v>5.218183889711747</v>
      </c>
      <c r="N19" s="14" t="s">
        <v>36</v>
      </c>
      <c r="O19" s="37">
        <v>6</v>
      </c>
      <c r="P19" s="37">
        <v>7</v>
      </c>
      <c r="Q19" s="37">
        <v>13</v>
      </c>
      <c r="R19" s="41">
        <f t="shared" si="3"/>
        <v>0.9386281588447654</v>
      </c>
    </row>
    <row r="20" spans="2:18" s="8" customFormat="1" ht="15" customHeight="1">
      <c r="B20" s="14" t="s">
        <v>27</v>
      </c>
      <c r="C20" s="37">
        <v>316</v>
      </c>
      <c r="D20" s="37">
        <v>377</v>
      </c>
      <c r="E20" s="37">
        <v>693</v>
      </c>
      <c r="F20" s="38">
        <f t="shared" si="0"/>
        <v>3.65911610961508</v>
      </c>
      <c r="G20" s="16"/>
      <c r="H20" s="14" t="s">
        <v>27</v>
      </c>
      <c r="I20" s="42">
        <v>315</v>
      </c>
      <c r="J20" s="42">
        <v>375</v>
      </c>
      <c r="K20" s="42">
        <f t="shared" si="1"/>
        <v>690</v>
      </c>
      <c r="L20" s="43">
        <f t="shared" si="2"/>
        <v>3.930728039193346</v>
      </c>
      <c r="N20" s="14" t="s">
        <v>27</v>
      </c>
      <c r="O20" s="37">
        <v>1</v>
      </c>
      <c r="P20" s="37">
        <v>2</v>
      </c>
      <c r="Q20" s="37">
        <v>3</v>
      </c>
      <c r="R20" s="41">
        <f t="shared" si="3"/>
        <v>0.21660649819494585</v>
      </c>
    </row>
    <row r="21" spans="2:18" s="8" customFormat="1" ht="15" customHeight="1">
      <c r="B21" s="14" t="s">
        <v>28</v>
      </c>
      <c r="C21" s="37">
        <v>194</v>
      </c>
      <c r="D21" s="37">
        <v>265</v>
      </c>
      <c r="E21" s="37">
        <v>459</v>
      </c>
      <c r="F21" s="38">
        <f t="shared" si="0"/>
        <v>2.4235704102645337</v>
      </c>
      <c r="G21" s="16"/>
      <c r="H21" s="14" t="s">
        <v>28</v>
      </c>
      <c r="I21" s="42">
        <v>194</v>
      </c>
      <c r="J21" s="42">
        <v>264</v>
      </c>
      <c r="K21" s="42">
        <f t="shared" si="1"/>
        <v>458</v>
      </c>
      <c r="L21" s="43">
        <f t="shared" si="2"/>
        <v>2.6090919448558734</v>
      </c>
      <c r="N21" s="14" t="s">
        <v>28</v>
      </c>
      <c r="O21" s="37">
        <v>0</v>
      </c>
      <c r="P21" s="37">
        <v>1</v>
      </c>
      <c r="Q21" s="37">
        <v>1</v>
      </c>
      <c r="R21" s="41">
        <f t="shared" si="3"/>
        <v>0.07220216606498195</v>
      </c>
    </row>
    <row r="22" spans="2:18" s="8" customFormat="1" ht="15" customHeight="1">
      <c r="B22" s="14" t="s">
        <v>29</v>
      </c>
      <c r="C22" s="37">
        <v>49</v>
      </c>
      <c r="D22" s="37">
        <v>144</v>
      </c>
      <c r="E22" s="37">
        <v>193</v>
      </c>
      <c r="F22" s="38">
        <f t="shared" si="0"/>
        <v>1.0190611964728866</v>
      </c>
      <c r="G22" s="16"/>
      <c r="H22" s="14" t="s">
        <v>29</v>
      </c>
      <c r="I22" s="42">
        <v>49</v>
      </c>
      <c r="J22" s="42">
        <v>143</v>
      </c>
      <c r="K22" s="42">
        <f t="shared" si="1"/>
        <v>192</v>
      </c>
      <c r="L22" s="43">
        <f t="shared" si="2"/>
        <v>1.0937678022103223</v>
      </c>
      <c r="N22" s="14" t="s">
        <v>29</v>
      </c>
      <c r="O22" s="37">
        <v>0</v>
      </c>
      <c r="P22" s="37">
        <v>1</v>
      </c>
      <c r="Q22" s="37">
        <v>1</v>
      </c>
      <c r="R22" s="41">
        <f t="shared" si="3"/>
        <v>0.07220216606498195</v>
      </c>
    </row>
    <row r="23" spans="2:18" s="8" customFormat="1" ht="15" customHeight="1">
      <c r="B23" s="14" t="s">
        <v>30</v>
      </c>
      <c r="C23" s="37">
        <v>12</v>
      </c>
      <c r="D23" s="37">
        <v>38</v>
      </c>
      <c r="E23" s="37">
        <v>50</v>
      </c>
      <c r="F23" s="38">
        <f t="shared" si="0"/>
        <v>0.26400549131421935</v>
      </c>
      <c r="G23" s="16"/>
      <c r="H23" s="15" t="s">
        <v>30</v>
      </c>
      <c r="I23" s="42">
        <v>12</v>
      </c>
      <c r="J23" s="42">
        <v>38</v>
      </c>
      <c r="K23" s="42">
        <f t="shared" si="1"/>
        <v>50</v>
      </c>
      <c r="L23" s="43">
        <f t="shared" si="2"/>
        <v>0.28483536515893815</v>
      </c>
      <c r="N23" s="14" t="s">
        <v>30</v>
      </c>
      <c r="O23" s="37">
        <v>0</v>
      </c>
      <c r="P23" s="37">
        <v>0</v>
      </c>
      <c r="Q23" s="37">
        <v>0</v>
      </c>
      <c r="R23" s="41">
        <f>Q23*100/1385</f>
        <v>0</v>
      </c>
    </row>
    <row r="24" spans="2:18" s="8" customFormat="1" ht="15" customHeight="1">
      <c r="B24" s="15" t="s">
        <v>15</v>
      </c>
      <c r="C24" s="39">
        <v>9171</v>
      </c>
      <c r="D24" s="39">
        <v>9768</v>
      </c>
      <c r="E24" s="39">
        <v>18939</v>
      </c>
      <c r="F24" s="38">
        <v>100</v>
      </c>
      <c r="G24" s="16"/>
      <c r="H24" s="15" t="s">
        <v>15</v>
      </c>
      <c r="I24" s="44">
        <f>SUM(I4:I23)</f>
        <v>8591</v>
      </c>
      <c r="J24" s="44">
        <f>SUM(J4:J23)</f>
        <v>8963</v>
      </c>
      <c r="K24" s="44">
        <f>SUM(K4:K23)</f>
        <v>17554</v>
      </c>
      <c r="L24" s="43">
        <f t="shared" si="2"/>
        <v>100</v>
      </c>
      <c r="N24" s="15" t="s">
        <v>15</v>
      </c>
      <c r="O24" s="40">
        <v>581</v>
      </c>
      <c r="P24" s="40">
        <v>804</v>
      </c>
      <c r="Q24" s="39">
        <v>1385</v>
      </c>
      <c r="R24" s="41">
        <f>SUM(R4:R23)</f>
        <v>100.00000000000003</v>
      </c>
    </row>
    <row r="25" spans="2:8" s="8" customFormat="1" ht="12">
      <c r="B25" s="16"/>
      <c r="H25" s="16"/>
    </row>
    <row r="26" s="8" customFormat="1" ht="12"/>
  </sheetData>
  <mergeCells count="3">
    <mergeCell ref="H2:L2"/>
    <mergeCell ref="B2:F2"/>
    <mergeCell ref="N2:R2"/>
  </mergeCells>
  <printOptions/>
  <pageMargins left="0.75" right="0.75" top="1" bottom="1" header="0.5" footer="0.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9"/>
    <pageSetUpPr fitToPage="1"/>
  </sheetPr>
  <dimension ref="A1:S24"/>
  <sheetViews>
    <sheetView workbookViewId="0" topLeftCell="A1">
      <selection activeCell="C27" sqref="C27"/>
    </sheetView>
  </sheetViews>
  <sheetFormatPr defaultColWidth="9.140625" defaultRowHeight="12.75"/>
  <cols>
    <col min="1" max="1" width="5.7109375" style="1" customWidth="1"/>
    <col min="2" max="2" width="22.7109375" style="1" customWidth="1"/>
    <col min="3" max="4" width="9.7109375" style="1" customWidth="1"/>
    <col min="5" max="16384" width="9.140625" style="1" customWidth="1"/>
  </cols>
  <sheetData>
    <row r="1" spans="1:2" ht="22.5" customHeight="1">
      <c r="A1" s="7"/>
      <c r="B1" s="7"/>
    </row>
    <row r="2" spans="2:19" ht="41.25" customHeight="1">
      <c r="B2" s="57" t="s">
        <v>44</v>
      </c>
      <c r="C2" s="58"/>
      <c r="D2" s="59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</row>
    <row r="3" spans="2:12" ht="15" customHeight="1">
      <c r="B3" s="32" t="s">
        <v>31</v>
      </c>
      <c r="C3" s="5" t="s">
        <v>32</v>
      </c>
      <c r="D3" s="5" t="s">
        <v>18</v>
      </c>
      <c r="H3" s="8"/>
      <c r="I3" s="8"/>
      <c r="J3" s="8"/>
      <c r="K3" s="8"/>
      <c r="L3" s="8"/>
    </row>
    <row r="4" spans="2:12" ht="15" customHeight="1">
      <c r="B4" s="10">
        <v>1</v>
      </c>
      <c r="C4" s="6">
        <v>3011</v>
      </c>
      <c r="D4" s="4">
        <f>C4/C10</f>
        <v>0.34789139225880994</v>
      </c>
      <c r="E4" s="45"/>
      <c r="H4" s="8"/>
      <c r="I4" s="8"/>
      <c r="J4" s="8"/>
      <c r="K4" s="8"/>
      <c r="L4" s="8"/>
    </row>
    <row r="5" spans="2:12" ht="15" customHeight="1">
      <c r="B5" s="10">
        <v>2</v>
      </c>
      <c r="C5" s="6">
        <v>2675</v>
      </c>
      <c r="D5" s="4">
        <f>C5/C10</f>
        <v>0.30906990179087235</v>
      </c>
      <c r="E5" s="45"/>
      <c r="H5" s="8"/>
      <c r="I5" s="8"/>
      <c r="J5" s="8"/>
      <c r="K5" s="8"/>
      <c r="L5" s="8"/>
    </row>
    <row r="6" spans="2:12" ht="15" customHeight="1">
      <c r="B6" s="10">
        <v>3</v>
      </c>
      <c r="C6" s="6">
        <v>1669</v>
      </c>
      <c r="D6" s="4">
        <f>C6/C10</f>
        <v>0.19283651068746388</v>
      </c>
      <c r="E6" s="45"/>
      <c r="H6" s="8"/>
      <c r="I6" s="8"/>
      <c r="J6" s="8"/>
      <c r="K6" s="8"/>
      <c r="L6" s="8"/>
    </row>
    <row r="7" spans="2:12" ht="15" customHeight="1">
      <c r="B7" s="10">
        <v>4</v>
      </c>
      <c r="C7" s="6">
        <v>1031</v>
      </c>
      <c r="D7" s="4">
        <f>C7/C10</f>
        <v>0.11912189485846332</v>
      </c>
      <c r="E7" s="45"/>
      <c r="H7" s="8"/>
      <c r="I7" s="8"/>
      <c r="J7" s="8"/>
      <c r="K7" s="8"/>
      <c r="L7" s="8"/>
    </row>
    <row r="8" spans="2:12" ht="15" customHeight="1">
      <c r="B8" s="10">
        <v>5</v>
      </c>
      <c r="C8" s="6">
        <v>199</v>
      </c>
      <c r="D8" s="4">
        <f>C8/C10</f>
        <v>0.022992489890236858</v>
      </c>
      <c r="E8" s="45"/>
      <c r="H8" s="8"/>
      <c r="I8" s="8"/>
      <c r="J8" s="8"/>
      <c r="K8" s="8"/>
      <c r="L8" s="8"/>
    </row>
    <row r="9" spans="2:12" ht="15" customHeight="1">
      <c r="B9" s="10" t="s">
        <v>19</v>
      </c>
      <c r="C9" s="2">
        <v>70</v>
      </c>
      <c r="D9" s="4">
        <f>C9/C10</f>
        <v>0.008087810514153668</v>
      </c>
      <c r="E9" s="45"/>
      <c r="H9" s="8"/>
      <c r="I9" s="8"/>
      <c r="J9" s="8"/>
      <c r="K9" s="8"/>
      <c r="L9" s="8"/>
    </row>
    <row r="10" spans="2:12" ht="15" customHeight="1">
      <c r="B10" s="11" t="s">
        <v>15</v>
      </c>
      <c r="C10" s="3">
        <f>SUM(C4:C9)</f>
        <v>8655</v>
      </c>
      <c r="D10" s="9">
        <f>C10/C10</f>
        <v>1</v>
      </c>
      <c r="E10" s="45"/>
      <c r="H10" s="8"/>
      <c r="I10" s="8"/>
      <c r="J10" s="8"/>
      <c r="K10" s="8"/>
      <c r="L10" s="8"/>
    </row>
    <row r="11" spans="8:12" ht="12">
      <c r="H11" s="8"/>
      <c r="I11" s="8"/>
      <c r="J11" s="8"/>
      <c r="K11" s="8"/>
      <c r="L11" s="8"/>
    </row>
    <row r="16" spans="4:7" ht="12">
      <c r="D16" s="8"/>
      <c r="E16" s="8"/>
      <c r="F16" s="8"/>
      <c r="G16" s="8"/>
    </row>
    <row r="17" spans="4:7" ht="12.75">
      <c r="D17" s="8"/>
      <c r="E17" s="17"/>
      <c r="F17" s="17"/>
      <c r="G17" s="8"/>
    </row>
    <row r="18" spans="4:7" ht="12.75">
      <c r="D18" s="8"/>
      <c r="E18" s="17"/>
      <c r="F18" s="17"/>
      <c r="G18" s="8"/>
    </row>
    <row r="19" spans="4:7" ht="12.75">
      <c r="D19" s="8"/>
      <c r="E19" s="17"/>
      <c r="F19" s="17"/>
      <c r="G19" s="8"/>
    </row>
    <row r="20" spans="4:7" ht="12.75">
      <c r="D20" s="8"/>
      <c r="E20" s="17"/>
      <c r="F20" s="17"/>
      <c r="G20" s="8"/>
    </row>
    <row r="21" spans="4:7" ht="12.75">
      <c r="D21" s="8"/>
      <c r="E21" s="17"/>
      <c r="F21" s="17"/>
      <c r="G21" s="8"/>
    </row>
    <row r="22" spans="4:7" ht="12.75">
      <c r="D22" s="8"/>
      <c r="E22" s="17"/>
      <c r="F22" s="17"/>
      <c r="G22" s="8"/>
    </row>
    <row r="23" spans="4:7" ht="12.75">
      <c r="D23" s="8"/>
      <c r="E23" s="17"/>
      <c r="F23" s="17"/>
      <c r="G23" s="8"/>
    </row>
    <row r="24" spans="4:7" ht="12">
      <c r="D24" s="8"/>
      <c r="E24" s="8"/>
      <c r="F24" s="8"/>
      <c r="G24" s="8"/>
    </row>
  </sheetData>
  <mergeCells count="1">
    <mergeCell ref="B2:D2"/>
  </mergeCells>
  <printOptions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 scale="8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imageolidata</dc:creator>
  <cp:keywords/>
  <dc:description/>
  <cp:lastModifiedBy>Letizia Lambertini</cp:lastModifiedBy>
  <cp:lastPrinted>2014-04-10T09:44:07Z</cp:lastPrinted>
  <dcterms:created xsi:type="dcterms:W3CDTF">2009-03-18T09:15:11Z</dcterms:created>
  <dcterms:modified xsi:type="dcterms:W3CDTF">2019-01-22T10:40:08Z</dcterms:modified>
  <cp:category/>
  <cp:version/>
  <cp:contentType/>
  <cp:contentStatus/>
</cp:coreProperties>
</file>